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5" yWindow="105" windowWidth="11250" windowHeight="5610" firstSheet="1" activeTab="2"/>
  </bookViews>
  <sheets>
    <sheet name="選取儲存格" sheetId="4" r:id="rId1"/>
    <sheet name="大範圍選取" sheetId="8" r:id="rId2"/>
    <sheet name="輸入資料" sheetId="7" r:id="rId3"/>
    <sheet name="自動完成輸入" sheetId="10" r:id="rId4"/>
    <sheet name="註解資料" sheetId="11" r:id="rId5"/>
    <sheet name="文字序列" sheetId="12" r:id="rId6"/>
    <sheet name="輸入公式" sheetId="16" r:id="rId7"/>
    <sheet name="運算子" sheetId="18" r:id="rId8"/>
    <sheet name="輸入函數" sheetId="19" r:id="rId9"/>
    <sheet name="自動計算工具" sheetId="20" r:id="rId10"/>
  </sheets>
  <externalReferences>
    <externalReference r:id="rId11"/>
    <externalReference r:id="rId12"/>
  </externalReferences>
  <definedNames>
    <definedName name="__IntlFixup" hidden="1">TRUE</definedName>
    <definedName name="AccessDatabase" hidden="1">"C:\My Documents\MAUI MALL1.mdb"</definedName>
    <definedName name="ACwvu.CapersView." hidden="1">[1]MASTER!#REF!</definedName>
    <definedName name="ACwvu.Japan_Capers_Ed_Pub." hidden="1">'[2]THREE VARIABLES'!$N$1:$V$165</definedName>
    <definedName name="ACwvu.KJP_CC." hidden="1">'[2]THREE VARIABLES'!$N$4:$U$165</definedName>
    <definedName name="Cwvu.CapersView." hidden="1">[1]MASTER!#REF!</definedName>
    <definedName name="Cwvu.Japan_Capers_Ed_Pub." hidden="1">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odePage" hidden="1">1252</definedName>
    <definedName name="HTML_Control" localSheetId="7" hidden="1">{"'PRODUCTIONCOST SHEET'!$B$3:$G$48"}</definedName>
    <definedName name="HTML_Control" localSheetId="6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Rwvu.CapersView." hidden="1">'[2]THREE VARIABLES'!$A$1:$M$65536</definedName>
    <definedName name="Rwvu.Japan_Capers_Ed_Pub." hidden="1">'[2]THREE VARIABLES'!$A$1:$M$65536</definedName>
    <definedName name="Rwvu.KJP_CC." hidden="1">'[2]THREE VARIABLES'!$A$1:$M$65536</definedName>
    <definedName name="Swvu.CapersView." hidden="1">[1]MASTER!#REF!</definedName>
    <definedName name="Swvu.Japan_Capers_Ed_Pub." hidden="1">'[2]THREE VARIABLES'!$N$1:$V$165</definedName>
    <definedName name="Swvu.KJP_CC." hidden="1">'[2]THREE VARIABLES'!$N$4:$U$165</definedName>
    <definedName name="wrn.CapersPlotter." localSheetId="7" hidden="1">{#N/A,#N/A,FALSE,"DI 2 YEAR MASTER SCHEDULE"}</definedName>
    <definedName name="wrn.CapersPlotter." localSheetId="6" hidden="1">{#N/A,#N/A,FALSE,"DI 2 YEAR MASTER SCHEDULE"}</definedName>
    <definedName name="wrn.CapersPlotter." hidden="1">{#N/A,#N/A,FALSE,"DI 2 YEAR MASTER SCHEDULE"}</definedName>
    <definedName name="wrn.Edutainment._.Priority._.List." localSheetId="7" hidden="1">{#N/A,#N/A,FALSE,"DI 2 YEAR MASTER SCHEDULE"}</definedName>
    <definedName name="wrn.Edutainment._.Priority._.List." localSheetId="6" hidden="1">{#N/A,#N/A,FALSE,"DI 2 YEAR MASTER SCHEDULE"}</definedName>
    <definedName name="wrn.Edutainment._.Priority._.List." hidden="1">{#N/A,#N/A,FALSE,"DI 2 YEAR MASTER SCHEDULE"}</definedName>
    <definedName name="wrn.Japan_Capers_Ed._.Pub." localSheetId="7" hidden="1">{"Japan_Capers_Ed_Pub",#N/A,FALSE,"DI 2 YEAR MASTER SCHEDULE"}</definedName>
    <definedName name="wrn.Japan_Capers_Ed._.Pub." localSheetId="6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7" hidden="1">{#N/A,#N/A,FALSE,"DI 2 YEAR MASTER SCHEDULE"}</definedName>
    <definedName name="wrn.Priority._.list." localSheetId="6" hidden="1">{#N/A,#N/A,FALSE,"DI 2 YEAR MASTER SCHEDULE"}</definedName>
    <definedName name="wrn.Priority._.list." hidden="1">{#N/A,#N/A,FALSE,"DI 2 YEAR MASTER SCHEDULE"}</definedName>
    <definedName name="wrn.Prjcted._.Mnthly._.Qtys." localSheetId="7" hidden="1">{#N/A,#N/A,FALSE,"PRJCTED MNTHLY QTY's"}</definedName>
    <definedName name="wrn.Prjcted._.Mnthly._.Qtys." localSheetId="6" hidden="1">{#N/A,#N/A,FALSE,"PRJCTED MNTHLY QTY's"}</definedName>
    <definedName name="wrn.Prjcted._.Mnthly._.Qtys." hidden="1">{#N/A,#N/A,FALSE,"PRJCTED MNTHLY QTY's"}</definedName>
    <definedName name="wrn.Prjcted._.Qtrly._.Dollars." localSheetId="7" hidden="1">{#N/A,#N/A,FALSE,"PRJCTED QTRLY $'s"}</definedName>
    <definedName name="wrn.Prjcted._.Qtrly._.Dollars." localSheetId="6" hidden="1">{#N/A,#N/A,FALSE,"PRJCTED QTRLY $'s"}</definedName>
    <definedName name="wrn.Prjcted._.Qtrly._.Dollars." hidden="1">{#N/A,#N/A,FALSE,"PRJCTED QTRLY $'s"}</definedName>
    <definedName name="wrn.Prjcted._.Qtrly._.Qtys." localSheetId="7" hidden="1">{#N/A,#N/A,FALSE,"PRJCTED QTRLY QTY's"}</definedName>
    <definedName name="wrn.Prjcted._.Qtrly._.Qtys." localSheetId="6" hidden="1">{#N/A,#N/A,FALSE,"PRJCTED QTRLY QTY's"}</definedName>
    <definedName name="wrn.Prjcted._.Qtrly._.Qtys." hidden="1">{#N/A,#N/A,FALSE,"PRJCTED QTRLY QTY's"}</definedName>
    <definedName name="wrn.QUARTERLY._.VIEW." localSheetId="7" hidden="1">{"QUARTERLY VIEW",#N/A,FALSE,"YEAR TOTAL"}</definedName>
    <definedName name="wrn.QUARTERLY._.VIEW." localSheetId="6" hidden="1">{"QUARTERLY VIEW",#N/A,FALSE,"YEAR TOTAL"}</definedName>
    <definedName name="wrn.QUARTERLY._.VIEW." hidden="1">{"QUARTERLY VIEW",#N/A,FALSE,"YEAR TOTAL"}</definedName>
    <definedName name="wrn.YEAR._.VIEW." localSheetId="7" hidden="1">{#N/A,#N/A,FALSE,"Sheet2"}</definedName>
    <definedName name="wrn.YEAR._.VIEW." localSheetId="6" hidden="1">{#N/A,#N/A,FALSE,"Sheet2"}</definedName>
    <definedName name="wrn.YEAR._.VIEW." hidden="1">{#N/A,#N/A,FALSE,"Sheet2"}</definedName>
    <definedName name="wvu.CapersView." localSheetId="7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6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7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6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7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6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Z_9A428CE1_B4D9_11D0_A8AA_0000C071AEE7_.wvu.Cols" hidden="1">[1]MASTER!$A$1:$Q$65536,[1]MASTER!$Y$1:$Z$65536</definedName>
    <definedName name="Z_9A428CE1_B4D9_11D0_A8AA_0000C071AEE7_.wvu.PrintArea" hidden="1">'[2]THREE VARIABLES'!$N$4:$S$5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25725"/>
  <webPublishing codePage="950"/>
</workbook>
</file>

<file path=xl/calcChain.xml><?xml version="1.0" encoding="utf-8"?>
<calcChain xmlns="http://schemas.openxmlformats.org/spreadsheetml/2006/main">
  <c r="E11" i="20"/>
  <c r="F11" s="1"/>
  <c r="D11"/>
  <c r="D10"/>
  <c r="E10" s="1"/>
  <c r="F10" s="1"/>
  <c r="D9"/>
  <c r="E9" s="1"/>
  <c r="F9" s="1"/>
  <c r="D8"/>
  <c r="E8" s="1"/>
  <c r="F8" s="1"/>
  <c r="E7"/>
  <c r="F7" s="1"/>
  <c r="D7"/>
  <c r="D6"/>
  <c r="E6" s="1"/>
  <c r="F6" s="1"/>
  <c r="D5"/>
  <c r="D4"/>
  <c r="E4" s="1"/>
  <c r="F4" s="1"/>
  <c r="C5" i="19"/>
  <c r="B5"/>
  <c r="H6" i="18"/>
  <c r="F6"/>
  <c r="D6"/>
  <c r="B6"/>
  <c r="H5"/>
  <c r="F5"/>
  <c r="D5"/>
  <c r="B5"/>
  <c r="F13" i="16"/>
  <c r="G13" s="1"/>
  <c r="E13"/>
  <c r="E12"/>
  <c r="F12" s="1"/>
  <c r="G12" s="1"/>
  <c r="E11"/>
  <c r="F11" s="1"/>
  <c r="G11" s="1"/>
  <c r="E10"/>
  <c r="F10" s="1"/>
  <c r="G10" s="1"/>
  <c r="F9"/>
  <c r="G9" s="1"/>
  <c r="E9"/>
  <c r="E8"/>
  <c r="F8" s="1"/>
  <c r="G8" s="1"/>
  <c r="E7"/>
  <c r="E6"/>
  <c r="E5" i="20" l="1"/>
  <c r="F5" s="1"/>
  <c r="H7" i="16"/>
  <c r="F6"/>
  <c r="G6" s="1"/>
  <c r="F7"/>
  <c r="G7" s="1"/>
  <c r="E4" i="11" l="1"/>
  <c r="E4" i="10"/>
  <c r="I15" i="4" l="1"/>
  <c r="I14"/>
  <c r="I13"/>
  <c r="I12"/>
  <c r="I11"/>
  <c r="I10"/>
  <c r="I9"/>
  <c r="I8"/>
  <c r="I7"/>
  <c r="I6"/>
  <c r="E5" i="11"/>
  <c r="E6" s="1"/>
  <c r="E7" s="1"/>
  <c r="E8" s="1"/>
  <c r="E5" i="10"/>
  <c r="E6" s="1"/>
  <c r="E7" s="1"/>
  <c r="E8" s="1"/>
</calcChain>
</file>

<file path=xl/sharedStrings.xml><?xml version="1.0" encoding="utf-8"?>
<sst xmlns="http://schemas.openxmlformats.org/spreadsheetml/2006/main" count="213" uniqueCount="150">
  <si>
    <t>Q 1</t>
  </si>
  <si>
    <t xml:space="preserve">Q2 </t>
  </si>
  <si>
    <t>一月</t>
    <phoneticPr fontId="0" type="noConversion"/>
  </si>
  <si>
    <t>二月</t>
  </si>
  <si>
    <t>三月</t>
  </si>
  <si>
    <t>四月</t>
  </si>
  <si>
    <t>五月</t>
  </si>
  <si>
    <t>六月</t>
  </si>
  <si>
    <t>小計</t>
    <phoneticPr fontId="0" type="noConversion"/>
  </si>
  <si>
    <t>溫哥華</t>
    <phoneticPr fontId="0" type="noConversion"/>
  </si>
  <si>
    <t>洛杉磯</t>
    <phoneticPr fontId="0" type="noConversion"/>
  </si>
  <si>
    <t>北京</t>
    <phoneticPr fontId="0" type="noConversion"/>
  </si>
  <si>
    <t>台北</t>
    <phoneticPr fontId="0" type="noConversion"/>
  </si>
  <si>
    <t>東京</t>
    <phoneticPr fontId="0" type="noConversion"/>
  </si>
  <si>
    <t>倫敦</t>
    <phoneticPr fontId="0" type="noConversion"/>
  </si>
  <si>
    <t>柏林</t>
    <phoneticPr fontId="0" type="noConversion"/>
  </si>
  <si>
    <t>巴黎</t>
    <phoneticPr fontId="0" type="noConversion"/>
  </si>
  <si>
    <t>莫斯科</t>
    <phoneticPr fontId="0" type="noConversion"/>
  </si>
  <si>
    <t>小計</t>
    <phoneticPr fontId="0" type="noConversion"/>
  </si>
  <si>
    <t>保險俸給</t>
    <phoneticPr fontId="0" type="noConversion"/>
  </si>
  <si>
    <t>每月應繳保險費</t>
    <phoneticPr fontId="0" type="noConversion"/>
  </si>
  <si>
    <r>
      <t>自付部分（</t>
    </r>
    <r>
      <rPr>
        <sz val="12"/>
        <color theme="1"/>
        <rFont val="新細明體"/>
        <family val="2"/>
        <charset val="136"/>
      </rPr>
      <t>35％）</t>
    </r>
    <phoneticPr fontId="0" type="noConversion"/>
  </si>
  <si>
    <r>
      <t>補助部分（</t>
    </r>
    <r>
      <rPr>
        <sz val="12"/>
        <color theme="1"/>
        <rFont val="新細明體"/>
        <family val="2"/>
        <charset val="136"/>
      </rPr>
      <t>65％）</t>
    </r>
    <phoneticPr fontId="0" type="noConversion"/>
  </si>
  <si>
    <t>每日應繳保險費</t>
    <phoneticPr fontId="0" type="noConversion"/>
  </si>
  <si>
    <t>每日應繳補助部分</t>
    <phoneticPr fontId="0" type="noConversion"/>
  </si>
  <si>
    <t>投保金額等級</t>
    <phoneticPr fontId="0" type="noConversion"/>
  </si>
  <si>
    <t>月投保金額</t>
    <phoneticPr fontId="0" type="noConversion"/>
  </si>
  <si>
    <t>本人</t>
    <phoneticPr fontId="0" type="noConversion"/>
  </si>
  <si>
    <r>
      <t>本人及</t>
    </r>
    <r>
      <rPr>
        <sz val="12"/>
        <color theme="1"/>
        <rFont val="新細明體"/>
        <family val="2"/>
        <charset val="136"/>
      </rPr>
      <t>1眷口</t>
    </r>
    <phoneticPr fontId="0" type="noConversion"/>
  </si>
  <si>
    <r>
      <t>本人及</t>
    </r>
    <r>
      <rPr>
        <sz val="12"/>
        <color theme="1"/>
        <rFont val="新細明體"/>
        <family val="2"/>
        <charset val="136"/>
      </rPr>
      <t>2眷口</t>
    </r>
    <phoneticPr fontId="0" type="noConversion"/>
  </si>
  <si>
    <r>
      <t>本人及</t>
    </r>
    <r>
      <rPr>
        <sz val="12"/>
        <color theme="1"/>
        <rFont val="新細明體"/>
        <family val="2"/>
        <charset val="136"/>
      </rPr>
      <t>3眷口</t>
    </r>
    <phoneticPr fontId="0" type="noConversion"/>
  </si>
  <si>
    <r>
      <t>本人及</t>
    </r>
    <r>
      <rPr>
        <sz val="12"/>
        <color theme="1"/>
        <rFont val="新細明體"/>
        <family val="2"/>
        <charset val="136"/>
      </rPr>
      <t>4眷口</t>
    </r>
    <phoneticPr fontId="0" type="noConversion"/>
  </si>
  <si>
    <r>
      <t>本人及</t>
    </r>
    <r>
      <rPr>
        <sz val="12"/>
        <color theme="1"/>
        <rFont val="新細明體"/>
        <family val="2"/>
        <charset val="136"/>
      </rPr>
      <t>5眷口</t>
    </r>
    <phoneticPr fontId="0" type="noConversion"/>
  </si>
  <si>
    <t>投保單位負擔金額</t>
    <phoneticPr fontId="0" type="noConversion"/>
  </si>
  <si>
    <t>褔利互助俸額表</t>
    <phoneticPr fontId="0" type="noConversion"/>
  </si>
  <si>
    <t>俸點</t>
    <phoneticPr fontId="0" type="noConversion"/>
  </si>
  <si>
    <t>俸額</t>
    <phoneticPr fontId="0" type="noConversion"/>
  </si>
  <si>
    <t>福利互助俸額</t>
    <phoneticPr fontId="0" type="noConversion"/>
  </si>
  <si>
    <t>相當簡任</t>
    <phoneticPr fontId="0" type="noConversion"/>
  </si>
  <si>
    <t>消費明細表</t>
    <phoneticPr fontId="0" type="noConversion"/>
  </si>
  <si>
    <t>日期</t>
    <phoneticPr fontId="0" type="noConversion"/>
  </si>
  <si>
    <t>項目</t>
    <phoneticPr fontId="0" type="noConversion"/>
  </si>
  <si>
    <t>收入</t>
    <phoneticPr fontId="0" type="noConversion"/>
  </si>
  <si>
    <t>支出</t>
    <phoneticPr fontId="0" type="noConversion"/>
  </si>
  <si>
    <t>結餘</t>
    <phoneticPr fontId="0" type="noConversion"/>
  </si>
  <si>
    <t>薪資</t>
    <phoneticPr fontId="0" type="noConversion"/>
  </si>
  <si>
    <t>伙食費</t>
    <phoneticPr fontId="0" type="noConversion"/>
  </si>
  <si>
    <t>看電影</t>
    <phoneticPr fontId="0" type="noConversion"/>
  </si>
  <si>
    <t>油費</t>
    <phoneticPr fontId="0" type="noConversion"/>
  </si>
  <si>
    <t>工作獎金</t>
    <phoneticPr fontId="0" type="noConversion"/>
  </si>
  <si>
    <t>風起雲湧</t>
    <phoneticPr fontId="0" type="noConversion"/>
  </si>
  <si>
    <t>變化多端</t>
    <phoneticPr fontId="0" type="noConversion"/>
  </si>
  <si>
    <t>瞬息萬變</t>
    <phoneticPr fontId="0" type="noConversion"/>
  </si>
  <si>
    <t>世界情勢瞬息</t>
    <phoneticPr fontId="0" type="noConversion"/>
  </si>
  <si>
    <t>世界情勢瞬息變化多端</t>
    <phoneticPr fontId="0" type="noConversion"/>
  </si>
  <si>
    <t>星期日</t>
    <phoneticPr fontId="0" type="noConversion"/>
  </si>
  <si>
    <t>星期一</t>
  </si>
  <si>
    <t>星期二</t>
  </si>
  <si>
    <t>星期三</t>
  </si>
  <si>
    <t>星期四</t>
  </si>
  <si>
    <t>星期五</t>
  </si>
  <si>
    <t>星期六</t>
  </si>
  <si>
    <t>星期日</t>
  </si>
  <si>
    <t>第二季</t>
  </si>
  <si>
    <t>第三季</t>
  </si>
  <si>
    <t>第四季</t>
  </si>
  <si>
    <t>第一季</t>
  </si>
  <si>
    <t>甲</t>
    <phoneticPr fontId="0" type="noConversion"/>
  </si>
  <si>
    <t>丙</t>
  </si>
  <si>
    <t>丁</t>
  </si>
  <si>
    <t>戊</t>
  </si>
  <si>
    <t>己</t>
  </si>
  <si>
    <t>庚</t>
  </si>
  <si>
    <t>辛</t>
  </si>
  <si>
    <t>壬</t>
  </si>
  <si>
    <t>癸</t>
  </si>
  <si>
    <t>寅</t>
  </si>
  <si>
    <t>卯</t>
  </si>
  <si>
    <t>辰</t>
  </si>
  <si>
    <t>巳</t>
  </si>
  <si>
    <t>午</t>
  </si>
  <si>
    <t>未</t>
  </si>
  <si>
    <t>申</t>
  </si>
  <si>
    <t>酉</t>
  </si>
  <si>
    <t>七月</t>
  </si>
  <si>
    <t>八月</t>
  </si>
  <si>
    <t>九月</t>
  </si>
  <si>
    <t>十月</t>
  </si>
  <si>
    <t>牛</t>
    <phoneticPr fontId="0" type="noConversion"/>
  </si>
  <si>
    <t>虎</t>
    <phoneticPr fontId="0" type="noConversion"/>
  </si>
  <si>
    <t>兔</t>
    <phoneticPr fontId="0" type="noConversion"/>
  </si>
  <si>
    <t>龍</t>
    <phoneticPr fontId="0" type="noConversion"/>
  </si>
  <si>
    <t>馬</t>
    <phoneticPr fontId="0" type="noConversion"/>
  </si>
  <si>
    <t>羊</t>
    <phoneticPr fontId="0" type="noConversion"/>
  </si>
  <si>
    <t>猴</t>
    <phoneticPr fontId="0" type="noConversion"/>
  </si>
  <si>
    <t>雞</t>
    <phoneticPr fontId="0" type="noConversion"/>
  </si>
  <si>
    <t>QTR2</t>
    <phoneticPr fontId="0" type="noConversion"/>
  </si>
  <si>
    <t>QTR4</t>
    <phoneticPr fontId="0" type="noConversion"/>
  </si>
  <si>
    <t>財務</t>
    <phoneticPr fontId="0" type="noConversion"/>
  </si>
  <si>
    <t>公關</t>
    <phoneticPr fontId="0" type="noConversion"/>
  </si>
  <si>
    <t>資訊</t>
    <phoneticPr fontId="0" type="noConversion"/>
  </si>
  <si>
    <t>研發</t>
    <phoneticPr fontId="0" type="noConversion"/>
  </si>
  <si>
    <t>生產</t>
    <phoneticPr fontId="0" type="noConversion"/>
  </si>
  <si>
    <t>豬</t>
    <phoneticPr fontId="0" type="noConversion"/>
  </si>
  <si>
    <t>第 2 名</t>
  </si>
  <si>
    <t>第 3 名</t>
  </si>
  <si>
    <t>第 4 名</t>
  </si>
  <si>
    <t>第 5 名</t>
  </si>
  <si>
    <t>第 6 名</t>
  </si>
  <si>
    <t>第一季</t>
    <phoneticPr fontId="0" type="noConversion"/>
  </si>
  <si>
    <t>乙</t>
    <phoneticPr fontId="0" type="noConversion"/>
  </si>
  <si>
    <t>子</t>
    <phoneticPr fontId="0" type="noConversion"/>
  </si>
  <si>
    <t>丑</t>
    <phoneticPr fontId="0" type="noConversion"/>
  </si>
  <si>
    <t>一月</t>
    <phoneticPr fontId="0" type="noConversion"/>
  </si>
  <si>
    <t>鼠</t>
    <phoneticPr fontId="0" type="noConversion"/>
  </si>
  <si>
    <t>蛇</t>
    <phoneticPr fontId="0" type="noConversion"/>
  </si>
  <si>
    <t>QTR1</t>
    <phoneticPr fontId="0" type="noConversion"/>
  </si>
  <si>
    <t>QTR3</t>
    <phoneticPr fontId="0" type="noConversion"/>
  </si>
  <si>
    <t>行政</t>
    <phoneticPr fontId="0" type="noConversion"/>
  </si>
  <si>
    <t>業務</t>
    <phoneticPr fontId="0" type="noConversion"/>
  </si>
  <si>
    <t>企劃</t>
    <phoneticPr fontId="0" type="noConversion"/>
  </si>
  <si>
    <t>狗</t>
    <phoneticPr fontId="0" type="noConversion"/>
  </si>
  <si>
    <t>第 1 名</t>
    <phoneticPr fontId="0" type="noConversion"/>
  </si>
  <si>
    <t>使用統計資料</t>
    <phoneticPr fontId="7" type="noConversion"/>
  </si>
  <si>
    <t>頻道分類</t>
    <phoneticPr fontId="7" type="noConversion"/>
  </si>
  <si>
    <t>啟用數目</t>
    <phoneticPr fontId="7" type="noConversion"/>
  </si>
  <si>
    <t>頻道</t>
    <phoneticPr fontId="7" type="noConversion"/>
  </si>
  <si>
    <t>啟用日期</t>
    <phoneticPr fontId="7" type="noConversion"/>
  </si>
  <si>
    <t>第一季</t>
    <phoneticPr fontId="7" type="noConversion"/>
  </si>
  <si>
    <t>小計</t>
    <phoneticPr fontId="7" type="noConversion"/>
  </si>
  <si>
    <t>社群</t>
    <phoneticPr fontId="7" type="noConversion"/>
  </si>
  <si>
    <t>新聞</t>
    <phoneticPr fontId="7" type="noConversion"/>
  </si>
  <si>
    <t>股市</t>
    <phoneticPr fontId="7" type="noConversion"/>
  </si>
  <si>
    <t>運動</t>
    <phoneticPr fontId="7" type="noConversion"/>
  </si>
  <si>
    <t>郵件</t>
    <phoneticPr fontId="7" type="noConversion"/>
  </si>
  <si>
    <t>音樂</t>
    <phoneticPr fontId="7" type="noConversion"/>
  </si>
  <si>
    <t>簡訊</t>
    <phoneticPr fontId="7" type="noConversion"/>
  </si>
  <si>
    <t>購物</t>
    <phoneticPr fontId="7" type="noConversion"/>
  </si>
  <si>
    <t xml:space="preserve"> 每一個人</t>
    <phoneticPr fontId="5" type="noConversion"/>
  </si>
  <si>
    <t>都會有自己的理想與目標</t>
    <phoneticPr fontId="5" type="noConversion"/>
  </si>
  <si>
    <t>條件</t>
    <phoneticPr fontId="17" type="noConversion"/>
  </si>
  <si>
    <t>年利率</t>
    <phoneticPr fontId="17" type="noConversion"/>
  </si>
  <si>
    <t>貸款期</t>
    <phoneticPr fontId="17" type="noConversion"/>
  </si>
  <si>
    <t>貸款總額</t>
    <phoneticPr fontId="17" type="noConversion"/>
  </si>
  <si>
    <r>
      <t>20</t>
    </r>
    <r>
      <rPr>
        <sz val="10"/>
        <rFont val="細明體"/>
        <family val="3"/>
        <charset val="136"/>
      </rPr>
      <t>年</t>
    </r>
    <phoneticPr fontId="17" type="noConversion"/>
  </si>
  <si>
    <t>函數之引數</t>
    <phoneticPr fontId="17" type="noConversion"/>
  </si>
  <si>
    <t>利率</t>
    <phoneticPr fontId="17" type="noConversion"/>
  </si>
  <si>
    <t>貸款期數</t>
    <phoneticPr fontId="17" type="noConversion"/>
  </si>
  <si>
    <r>
      <t>每月還款</t>
    </r>
    <r>
      <rPr>
        <b/>
        <sz val="10"/>
        <color indexed="9"/>
        <rFont val="Arial"/>
        <family val="2"/>
      </rPr>
      <t>(</t>
    </r>
    <r>
      <rPr>
        <b/>
        <sz val="10"/>
        <color indexed="9"/>
        <rFont val="細明體"/>
        <family val="3"/>
        <charset val="136"/>
      </rPr>
      <t>本利合</t>
    </r>
    <r>
      <rPr>
        <b/>
        <sz val="10"/>
        <color indexed="9"/>
        <rFont val="Arial"/>
        <family val="2"/>
      </rPr>
      <t>)</t>
    </r>
    <phoneticPr fontId="17" type="noConversion"/>
  </si>
  <si>
    <r>
      <t>400</t>
    </r>
    <r>
      <rPr>
        <sz val="10"/>
        <rFont val="細明體"/>
        <family val="3"/>
        <charset val="136"/>
      </rPr>
      <t>萬</t>
    </r>
    <phoneticPr fontId="17" type="noConversion"/>
  </si>
</sst>
</file>

<file path=xl/styles.xml><?xml version="1.0" encoding="utf-8"?>
<styleSheet xmlns="http://schemas.openxmlformats.org/spreadsheetml/2006/main">
  <numFmts count="8">
    <numFmt numFmtId="8" formatCode="&quot;$&quot;#,##0.00;[Red]\-&quot;$&quot;#,##0.00"/>
    <numFmt numFmtId="176" formatCode="yyyy&quot;年&quot;mm&quot;月&quot;dd&quot;日&quot;"/>
    <numFmt numFmtId="177" formatCode="0_ "/>
    <numFmt numFmtId="178" formatCode="#,##0_ "/>
    <numFmt numFmtId="179" formatCode="_(* #,##0.00_);_(* \(#,##0.00\);_(* &quot;-&quot;??_);_(@_)"/>
    <numFmt numFmtId="180" formatCode="_(* #,##0_);_(* \(#,##0\);_(* &quot;-&quot;??_);_(@_)"/>
    <numFmt numFmtId="181" formatCode="&quot;$&quot;#,##0_);\(&quot;$&quot;#,##0\)"/>
    <numFmt numFmtId="182" formatCode="0.000%"/>
  </numFmts>
  <fonts count="22">
    <font>
      <sz val="12"/>
      <color theme="1"/>
      <name val="新細明體"/>
      <family val="2"/>
      <charset val="136"/>
    </font>
    <font>
      <sz val="12"/>
      <color theme="1"/>
      <name val="新細明體"/>
      <family val="2"/>
      <charset val="136"/>
      <scheme val="minor"/>
    </font>
    <font>
      <b/>
      <sz val="12"/>
      <color theme="0"/>
      <name val="新細明體"/>
      <family val="1"/>
      <charset val="136"/>
    </font>
    <font>
      <sz val="10"/>
      <name val="Arial"/>
      <family val="2"/>
    </font>
    <font>
      <b/>
      <i/>
      <sz val="6"/>
      <color indexed="12"/>
      <name val="Arial"/>
      <family val="2"/>
    </font>
    <font>
      <sz val="9"/>
      <name val="新細明體"/>
      <family val="2"/>
      <charset val="136"/>
    </font>
    <font>
      <b/>
      <sz val="11"/>
      <color indexed="9"/>
      <name val="細明體"/>
      <family val="3"/>
      <charset val="136"/>
    </font>
    <font>
      <sz val="8"/>
      <name val="Arial"/>
      <family val="2"/>
    </font>
    <font>
      <b/>
      <sz val="11"/>
      <color indexed="9"/>
      <name val="Arial"/>
      <family val="2"/>
    </font>
    <font>
      <b/>
      <sz val="9"/>
      <color indexed="9"/>
      <name val="細明體"/>
      <family val="3"/>
      <charset val="136"/>
    </font>
    <font>
      <b/>
      <sz val="9"/>
      <color indexed="9"/>
      <name val="Arial"/>
      <family val="2"/>
    </font>
    <font>
      <b/>
      <sz val="8"/>
      <color indexed="8"/>
      <name val="細明體"/>
      <family val="3"/>
      <charset val="136"/>
    </font>
    <font>
      <b/>
      <sz val="10"/>
      <color indexed="8"/>
      <name val="細明體"/>
      <family val="3"/>
      <charset val="136"/>
    </font>
    <font>
      <sz val="8"/>
      <name val="細明體"/>
      <family val="3"/>
      <charset val="136"/>
    </font>
    <font>
      <b/>
      <sz val="8"/>
      <name val="Arial"/>
      <family val="2"/>
    </font>
    <font>
      <b/>
      <sz val="12"/>
      <name val="Courier"/>
      <family val="3"/>
    </font>
    <font>
      <b/>
      <sz val="12"/>
      <name val="CFShouSung"/>
      <family val="1"/>
    </font>
    <font>
      <sz val="9"/>
      <name val="細明體"/>
      <family val="3"/>
      <charset val="136"/>
    </font>
    <font>
      <sz val="10"/>
      <name val="細明體"/>
      <family val="3"/>
      <charset val="136"/>
    </font>
    <font>
      <b/>
      <sz val="10"/>
      <color theme="0"/>
      <name val="細明體"/>
      <family val="3"/>
      <charset val="136"/>
    </font>
    <font>
      <b/>
      <sz val="10"/>
      <color indexed="9"/>
      <name val="Arial"/>
      <family val="2"/>
    </font>
    <font>
      <b/>
      <sz val="10"/>
      <color indexed="9"/>
      <name val="細明體"/>
      <family val="3"/>
      <charset val="136"/>
    </font>
  </fonts>
  <fills count="35">
    <fill>
      <patternFill patternType="none"/>
    </fill>
    <fill>
      <patternFill patternType="gray125"/>
    </fill>
    <fill>
      <patternFill patternType="solid">
        <fgColor theme="4" tint="-0.49998474074526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-0.249977111117893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</patternFill>
    </fill>
    <fill>
      <patternFill patternType="solid">
        <fgColor theme="8" tint="-0.249977111117893"/>
        <bgColor indexed="64"/>
      </patternFill>
    </fill>
    <fill>
      <patternFill patternType="solid">
        <fgColor indexed="22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</patternFill>
    </fill>
    <fill>
      <patternFill patternType="solid">
        <fgColor rgb="FF00B0F0"/>
      </patternFill>
    </fill>
    <fill>
      <patternFill patternType="solid">
        <fgColor rgb="FFC00000"/>
      </patternFill>
    </fill>
    <fill>
      <patternFill patternType="solid">
        <fgColor rgb="FFC0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22"/>
      </bottom>
      <diagonal/>
    </border>
    <border>
      <left style="thin">
        <color indexed="9"/>
      </left>
      <right/>
      <top/>
      <bottom/>
      <diagonal/>
    </border>
    <border>
      <left style="thin">
        <color indexed="22"/>
      </left>
      <right style="thin">
        <color indexed="9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3" fillId="0" borderId="0"/>
    <xf numFmtId="179" fontId="3" fillId="0" borderId="0" applyFont="0" applyFill="0" applyBorder="0" applyAlignment="0" applyProtection="0"/>
    <xf numFmtId="181" fontId="15" fillId="0" borderId="0" applyFill="0" applyBorder="0" applyProtection="0">
      <alignment horizontal="right"/>
    </xf>
    <xf numFmtId="0" fontId="16" fillId="0" borderId="0" applyBorder="0">
      <alignment horizontal="center"/>
    </xf>
    <xf numFmtId="0" fontId="1" fillId="6" borderId="0" applyNumberFormat="0" applyBorder="0" applyAlignment="0" applyProtection="0">
      <alignment vertical="center"/>
    </xf>
  </cellStyleXfs>
  <cellXfs count="74">
    <xf numFmtId="0" fontId="0" fillId="0" borderId="0" xfId="0"/>
    <xf numFmtId="0" fontId="0" fillId="0" borderId="1" xfId="0" applyBorder="1"/>
    <xf numFmtId="176" fontId="0" fillId="0" borderId="0" xfId="0" applyNumberFormat="1"/>
    <xf numFmtId="177" fontId="0" fillId="0" borderId="0" xfId="0" applyNumberFormat="1"/>
    <xf numFmtId="0" fontId="2" fillId="2" borderId="1" xfId="0" applyFont="1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2" fillId="5" borderId="1" xfId="0" applyFont="1" applyFill="1" applyBorder="1"/>
    <xf numFmtId="0" fontId="0" fillId="6" borderId="1" xfId="0" applyFill="1" applyBorder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78" fontId="0" fillId="0" borderId="1" xfId="0" applyNumberFormat="1" applyBorder="1"/>
    <xf numFmtId="178" fontId="0" fillId="6" borderId="1" xfId="0" applyNumberFormat="1" applyFill="1" applyBorder="1"/>
    <xf numFmtId="178" fontId="0" fillId="4" borderId="1" xfId="0" applyNumberFormat="1" applyFill="1" applyBorder="1"/>
    <xf numFmtId="0" fontId="0" fillId="7" borderId="0" xfId="0" applyFill="1" applyAlignment="1">
      <alignment horizontal="center" vertical="center"/>
    </xf>
    <xf numFmtId="0" fontId="0" fillId="8" borderId="0" xfId="0" applyFill="1" applyAlignment="1">
      <alignment horizontal="center"/>
    </xf>
    <xf numFmtId="0" fontId="0" fillId="9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0" fillId="19" borderId="0" xfId="0" applyFill="1"/>
    <xf numFmtId="0" fontId="0" fillId="20" borderId="0" xfId="0" applyFill="1"/>
    <xf numFmtId="0" fontId="0" fillId="21" borderId="0" xfId="0" applyFill="1"/>
    <xf numFmtId="0" fontId="4" fillId="22" borderId="0" xfId="1" applyFont="1" applyFill="1"/>
    <xf numFmtId="0" fontId="3" fillId="22" borderId="0" xfId="1" applyFill="1"/>
    <xf numFmtId="0" fontId="11" fillId="24" borderId="4" xfId="1" applyFont="1" applyFill="1" applyBorder="1" applyAlignment="1">
      <alignment horizontal="center"/>
    </xf>
    <xf numFmtId="0" fontId="11" fillId="24" borderId="5" xfId="1" applyFont="1" applyFill="1" applyBorder="1" applyAlignment="1">
      <alignment horizontal="center"/>
    </xf>
    <xf numFmtId="0" fontId="12" fillId="24" borderId="5" xfId="1" applyFont="1" applyFill="1" applyBorder="1" applyAlignment="1">
      <alignment horizontal="center"/>
    </xf>
    <xf numFmtId="0" fontId="13" fillId="22" borderId="0" xfId="1" applyFont="1" applyFill="1" applyAlignment="1">
      <alignment horizontal="right"/>
    </xf>
    <xf numFmtId="14" fontId="7" fillId="22" borderId="0" xfId="1" applyNumberFormat="1" applyFont="1" applyFill="1" applyAlignment="1">
      <alignment horizontal="center"/>
    </xf>
    <xf numFmtId="180" fontId="7" fillId="22" borderId="0" xfId="2" applyNumberFormat="1" applyFont="1" applyFill="1" applyAlignment="1">
      <alignment horizontal="right"/>
    </xf>
    <xf numFmtId="180" fontId="7" fillId="22" borderId="0" xfId="2" applyNumberFormat="1" applyFont="1" applyFill="1"/>
    <xf numFmtId="180" fontId="7" fillId="22" borderId="0" xfId="1" applyNumberFormat="1" applyFont="1" applyFill="1"/>
    <xf numFmtId="0" fontId="7" fillId="22" borderId="0" xfId="1" applyNumberFormat="1" applyFont="1" applyFill="1"/>
    <xf numFmtId="0" fontId="3" fillId="22" borderId="0" xfId="1" applyFill="1" applyAlignment="1">
      <alignment horizontal="center"/>
    </xf>
    <xf numFmtId="180" fontId="14" fillId="22" borderId="6" xfId="2" applyNumberFormat="1" applyFont="1" applyFill="1" applyBorder="1" applyAlignment="1">
      <alignment horizontal="right"/>
    </xf>
    <xf numFmtId="180" fontId="14" fillId="22" borderId="6" xfId="2" applyNumberFormat="1" applyFont="1" applyFill="1" applyBorder="1"/>
    <xf numFmtId="180" fontId="7" fillId="22" borderId="0" xfId="2" applyNumberFormat="1" applyFont="1" applyFill="1" applyAlignment="1">
      <alignment horizontal="center"/>
    </xf>
    <xf numFmtId="0" fontId="0" fillId="27" borderId="0" xfId="0" applyFill="1"/>
    <xf numFmtId="0" fontId="0" fillId="26" borderId="0" xfId="0" applyFill="1"/>
    <xf numFmtId="0" fontId="0" fillId="28" borderId="0" xfId="0" applyFill="1"/>
    <xf numFmtId="0" fontId="0" fillId="0" borderId="0" xfId="0" applyNumberFormat="1"/>
    <xf numFmtId="0" fontId="18" fillId="29" borderId="1" xfId="0" applyFont="1" applyFill="1" applyBorder="1" applyAlignment="1">
      <alignment horizontal="center"/>
    </xf>
    <xf numFmtId="9" fontId="0" fillId="10" borderId="1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18" fillId="30" borderId="0" xfId="0" applyFont="1" applyFill="1" applyAlignment="1">
      <alignment horizontal="right"/>
    </xf>
    <xf numFmtId="0" fontId="18" fillId="30" borderId="1" xfId="0" applyFont="1" applyFill="1" applyBorder="1" applyAlignment="1">
      <alignment horizontal="center"/>
    </xf>
    <xf numFmtId="0" fontId="19" fillId="31" borderId="0" xfId="0" applyFont="1" applyFill="1" applyAlignment="1">
      <alignment horizontal="center"/>
    </xf>
    <xf numFmtId="182" fontId="0" fillId="10" borderId="1" xfId="0" applyNumberFormat="1" applyFill="1" applyBorder="1" applyAlignment="1">
      <alignment horizontal="center"/>
    </xf>
    <xf numFmtId="8" fontId="0" fillId="0" borderId="0" xfId="0" applyNumberFormat="1"/>
    <xf numFmtId="0" fontId="2" fillId="2" borderId="1" xfId="0" applyFont="1" applyFill="1" applyBorder="1"/>
    <xf numFmtId="0" fontId="0" fillId="0" borderId="0" xfId="0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6" fillId="25" borderId="0" xfId="1" applyFont="1" applyFill="1" applyAlignment="1">
      <alignment horizontal="center" vertical="center"/>
    </xf>
    <xf numFmtId="0" fontId="8" fillId="25" borderId="0" xfId="1" applyFont="1" applyFill="1" applyAlignment="1">
      <alignment horizontal="center" vertical="center"/>
    </xf>
    <xf numFmtId="0" fontId="9" fillId="23" borderId="2" xfId="1" applyFont="1" applyFill="1" applyBorder="1" applyAlignment="1">
      <alignment horizontal="center" vertical="center"/>
    </xf>
    <xf numFmtId="0" fontId="10" fillId="23" borderId="2" xfId="1" applyFont="1" applyFill="1" applyBorder="1" applyAlignment="1">
      <alignment horizontal="center" vertical="center"/>
    </xf>
    <xf numFmtId="0" fontId="9" fillId="23" borderId="3" xfId="1" applyFont="1" applyFill="1" applyBorder="1" applyAlignment="1">
      <alignment horizontal="center" vertical="center"/>
    </xf>
    <xf numFmtId="0" fontId="10" fillId="23" borderId="0" xfId="1" applyFont="1" applyFill="1" applyBorder="1" applyAlignment="1">
      <alignment horizontal="center" vertical="center"/>
    </xf>
    <xf numFmtId="0" fontId="6" fillId="32" borderId="0" xfId="1" applyFont="1" applyFill="1" applyAlignment="1">
      <alignment horizontal="center" vertical="center"/>
    </xf>
    <xf numFmtId="0" fontId="8" fillId="32" borderId="0" xfId="1" applyFont="1" applyFill="1" applyAlignment="1">
      <alignment horizontal="center" vertical="center"/>
    </xf>
    <xf numFmtId="0" fontId="9" fillId="33" borderId="2" xfId="1" applyFont="1" applyFill="1" applyBorder="1" applyAlignment="1">
      <alignment horizontal="center" vertical="center"/>
    </xf>
    <xf numFmtId="0" fontId="10" fillId="33" borderId="2" xfId="1" applyFont="1" applyFill="1" applyBorder="1" applyAlignment="1">
      <alignment horizontal="center" vertical="center"/>
    </xf>
    <xf numFmtId="0" fontId="9" fillId="33" borderId="3" xfId="1" applyFont="1" applyFill="1" applyBorder="1" applyAlignment="1">
      <alignment horizontal="center" vertical="center"/>
    </xf>
    <xf numFmtId="0" fontId="10" fillId="33" borderId="0" xfId="1" applyFont="1" applyFill="1" applyBorder="1" applyAlignment="1">
      <alignment horizontal="center" vertical="center"/>
    </xf>
    <xf numFmtId="0" fontId="1" fillId="6" borderId="0" xfId="5" applyAlignment="1"/>
    <xf numFmtId="0" fontId="1" fillId="34" borderId="0" xfId="5" applyFill="1" applyAlignment="1"/>
    <xf numFmtId="0" fontId="1" fillId="18" borderId="0" xfId="5" applyFill="1" applyAlignment="1"/>
    <xf numFmtId="0" fontId="1" fillId="12" borderId="0" xfId="5" applyFill="1" applyAlignment="1"/>
  </cellXfs>
  <cellStyles count="6">
    <cellStyle name="20% - 輔色6" xfId="5" builtinId="50"/>
    <cellStyle name="一般" xfId="0" builtinId="0"/>
    <cellStyle name="一般 2" xfId="1"/>
    <cellStyle name="千分位 2" xfId="2"/>
    <cellStyle name="貨幣-無小數位" xfId="3"/>
    <cellStyle name="標題文字" xfId="4"/>
  </cellStyles>
  <dxfs count="0"/>
  <tableStyles count="0" defaultTableStyle="TableStyleMedium9" defaultPivotStyle="PivotStyleLight16"/>
  <colors>
    <mruColors>
      <color rgb="FFCCCCFF"/>
      <color rgb="FFCCFFCC"/>
      <color rgb="FF660066"/>
      <color rgb="FFFFCCFF"/>
      <color rgb="FFFFFFCC"/>
      <color rgb="FFFFCCCC"/>
      <color rgb="FFCC9900"/>
      <color rgb="FFFF3399"/>
      <color rgb="FFFF9933"/>
      <color rgb="FFFF66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333376</xdr:colOff>
      <xdr:row>0</xdr:row>
      <xdr:rowOff>142875</xdr:rowOff>
    </xdr:from>
    <xdr:to>
      <xdr:col>9</xdr:col>
      <xdr:colOff>9526</xdr:colOff>
      <xdr:row>1</xdr:row>
      <xdr:rowOff>314325</xdr:rowOff>
    </xdr:to>
    <xdr:sp macro="" textlink="">
      <xdr:nvSpPr>
        <xdr:cNvPr id="5" name="矩形 4"/>
        <xdr:cNvSpPr>
          <a:spLocks noChangeArrowheads="1"/>
        </xdr:cNvSpPr>
      </xdr:nvSpPr>
      <xdr:spPr bwMode="auto">
        <a:xfrm>
          <a:off x="333376" y="142875"/>
          <a:ext cx="6029325" cy="333375"/>
        </a:xfrm>
        <a:prstGeom prst="rect">
          <a:avLst/>
        </a:prstGeom>
        <a:gradFill flip="none" rotWithShape="1">
          <a:gsLst>
            <a:gs pos="0">
              <a:schemeClr val="bg1">
                <a:shade val="95000"/>
              </a:schemeClr>
            </a:gs>
            <a:gs pos="39999">
              <a:schemeClr val="accent5">
                <a:tint val="20000"/>
              </a:schemeClr>
            </a:gs>
            <a:gs pos="56000">
              <a:schemeClr val="accent5">
                <a:tint val="40000"/>
              </a:schemeClr>
            </a:gs>
            <a:gs pos="88000">
              <a:schemeClr val="accent5">
                <a:tint val="60000"/>
              </a:schemeClr>
            </a:gs>
          </a:gsLst>
          <a:lin ang="0" scaled="1"/>
          <a:tileRect/>
        </a:gradFill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txBody>
        <a:bodyPr vertOverflow="clip" wrap="square" lIns="25400" tIns="0" rIns="25400" bIns="0" anchor="t" upright="1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zh-TW" altLang="en-US" sz="2200" b="1" i="0" strike="noStrike" smtClean="0">
              <a:solidFill>
                <a:srgbClr val="00A4DE"/>
              </a:solidFill>
              <a:latin typeface="Arial"/>
              <a:cs typeface="Arial"/>
            </a:rPr>
            <a:t>恩光 </a:t>
          </a:r>
          <a:r>
            <a:rPr lang="zh-TW" altLang="en-US" sz="1600" b="1" i="0" strike="noStrike" smtClean="0">
              <a:solidFill>
                <a:sysClr val="windowText" lastClr="000000"/>
              </a:solidFill>
              <a:latin typeface="Arial"/>
              <a:cs typeface="Arial"/>
            </a:rPr>
            <a:t>技術團隊</a:t>
          </a:r>
          <a:endParaRPr lang="zh-TW" altLang="en-US">
            <a:solidFill>
              <a:sysClr val="windowText" lastClr="00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APERS/CAPRAPSCHE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/>
      <sheetData sheetId="1"/>
      <sheetData sheetId="2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0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0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0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>
            <v>0</v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>
            <v>0</v>
          </cell>
          <cell r="BJ117">
            <v>75000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>
            <v>0</v>
          </cell>
          <cell r="BJ118">
            <v>155714.29</v>
          </cell>
          <cell r="BK118">
            <v>130000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G118">
            <v>0</v>
          </cell>
          <cell r="FH118">
            <v>0</v>
          </cell>
          <cell r="FI118">
            <v>0</v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1800</v>
          </cell>
          <cell r="BG119">
            <v>3600</v>
          </cell>
          <cell r="BH119">
            <v>5400</v>
          </cell>
          <cell r="BI119">
            <v>0</v>
          </cell>
          <cell r="BJ119">
            <v>7200</v>
          </cell>
          <cell r="BK119">
            <v>7200</v>
          </cell>
          <cell r="BL119">
            <v>7200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0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G119">
            <v>0</v>
          </cell>
          <cell r="FH119">
            <v>0</v>
          </cell>
          <cell r="FI119">
            <v>0</v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8000</v>
          </cell>
          <cell r="BH120">
            <v>10000</v>
          </cell>
          <cell r="BI120">
            <v>0</v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</row>
        <row r="154">
          <cell r="S154" t="str">
            <v>COST TO DATE</v>
          </cell>
          <cell r="V154" t="str">
            <v>DIRECT TO DATE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0</v>
          </cell>
          <cell r="EP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W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EB182">
            <v>0</v>
          </cell>
          <cell r="EC182">
            <v>0</v>
          </cell>
          <cell r="ED182">
            <v>0</v>
          </cell>
          <cell r="EE182">
            <v>0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>
            <v>0</v>
          </cell>
          <cell r="ES182">
            <v>0</v>
          </cell>
          <cell r="ET182">
            <v>0</v>
          </cell>
          <cell r="EU182">
            <v>0</v>
          </cell>
          <cell r="EV182">
            <v>0</v>
          </cell>
          <cell r="EW182">
            <v>0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</row>
        <row r="186">
          <cell r="T186" t="str">
            <v>BUDGET FORECAST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>
            <v>0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W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EB186">
            <v>0</v>
          </cell>
          <cell r="EC186">
            <v>0</v>
          </cell>
          <cell r="ED186">
            <v>0</v>
          </cell>
          <cell r="EE186">
            <v>0</v>
          </cell>
          <cell r="EF186">
            <v>0</v>
          </cell>
          <cell r="EG186">
            <v>0</v>
          </cell>
          <cell r="EH186">
            <v>0</v>
          </cell>
          <cell r="EI186">
            <v>0</v>
          </cell>
          <cell r="EJ186">
            <v>0</v>
          </cell>
          <cell r="EK186">
            <v>0</v>
          </cell>
          <cell r="EL186">
            <v>0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>
            <v>0</v>
          </cell>
          <cell r="ES186">
            <v>0</v>
          </cell>
          <cell r="ET186">
            <v>0</v>
          </cell>
          <cell r="EU186">
            <v>0</v>
          </cell>
          <cell r="EV186">
            <v>0</v>
          </cell>
          <cell r="EW186">
            <v>0</v>
          </cell>
          <cell r="EX186">
            <v>0</v>
          </cell>
          <cell r="EY186">
            <v>0</v>
          </cell>
          <cell r="EZ186">
            <v>0</v>
          </cell>
          <cell r="FA186">
            <v>0</v>
          </cell>
          <cell r="FB186">
            <v>0</v>
          </cell>
          <cell r="FC186">
            <v>0</v>
          </cell>
          <cell r="FD186">
            <v>0</v>
          </cell>
          <cell r="FE186">
            <v>0</v>
          </cell>
          <cell r="FF186">
            <v>0</v>
          </cell>
          <cell r="FG186">
            <v>0</v>
          </cell>
          <cell r="FH186">
            <v>0</v>
          </cell>
          <cell r="FI186">
            <v>0</v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>
            <v>0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W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EB187">
            <v>0</v>
          </cell>
          <cell r="EC187">
            <v>0</v>
          </cell>
          <cell r="ED187">
            <v>0</v>
          </cell>
          <cell r="EE187">
            <v>0</v>
          </cell>
          <cell r="EF187">
            <v>0</v>
          </cell>
          <cell r="EG187">
            <v>0</v>
          </cell>
          <cell r="EH187">
            <v>0</v>
          </cell>
          <cell r="EI187">
            <v>0</v>
          </cell>
          <cell r="EJ187">
            <v>0</v>
          </cell>
          <cell r="EK187">
            <v>0</v>
          </cell>
          <cell r="EL187">
            <v>0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>
            <v>0</v>
          </cell>
          <cell r="ES187">
            <v>0</v>
          </cell>
          <cell r="ET187">
            <v>0</v>
          </cell>
          <cell r="EU187">
            <v>0</v>
          </cell>
          <cell r="EV187">
            <v>0</v>
          </cell>
          <cell r="EW187">
            <v>0</v>
          </cell>
          <cell r="EX187">
            <v>0</v>
          </cell>
          <cell r="EY187">
            <v>0</v>
          </cell>
          <cell r="EZ187">
            <v>0</v>
          </cell>
          <cell r="FA187">
            <v>0</v>
          </cell>
          <cell r="FB187">
            <v>0</v>
          </cell>
          <cell r="FC187">
            <v>0</v>
          </cell>
          <cell r="FD187">
            <v>0</v>
          </cell>
          <cell r="FE187">
            <v>0</v>
          </cell>
          <cell r="FF187">
            <v>0</v>
          </cell>
          <cell r="FG187">
            <v>0</v>
          </cell>
          <cell r="FH187">
            <v>0</v>
          </cell>
          <cell r="FI187">
            <v>0</v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0</v>
          </cell>
          <cell r="DI188">
            <v>0</v>
          </cell>
          <cell r="DJ188">
            <v>0</v>
          </cell>
          <cell r="DK188">
            <v>0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0</v>
          </cell>
          <cell r="DQ188">
            <v>0</v>
          </cell>
          <cell r="DR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W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EB188">
            <v>0</v>
          </cell>
          <cell r="EC188">
            <v>0</v>
          </cell>
          <cell r="ED188">
            <v>0</v>
          </cell>
          <cell r="EE188">
            <v>0</v>
          </cell>
          <cell r="EF188">
            <v>0</v>
          </cell>
          <cell r="EG188">
            <v>0</v>
          </cell>
          <cell r="EH188">
            <v>0</v>
          </cell>
          <cell r="EI188">
            <v>0</v>
          </cell>
          <cell r="EJ188">
            <v>0</v>
          </cell>
          <cell r="EK188">
            <v>0</v>
          </cell>
          <cell r="EL188">
            <v>0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>
            <v>0</v>
          </cell>
          <cell r="ES188">
            <v>0</v>
          </cell>
          <cell r="ET188">
            <v>0</v>
          </cell>
          <cell r="EU188">
            <v>0</v>
          </cell>
          <cell r="EV188">
            <v>0</v>
          </cell>
          <cell r="EW188">
            <v>0</v>
          </cell>
          <cell r="EX188">
            <v>0</v>
          </cell>
          <cell r="EY188">
            <v>0</v>
          </cell>
          <cell r="EZ188">
            <v>0</v>
          </cell>
          <cell r="FA188">
            <v>0</v>
          </cell>
          <cell r="FB188">
            <v>0</v>
          </cell>
          <cell r="FC188">
            <v>0</v>
          </cell>
          <cell r="FD188">
            <v>0</v>
          </cell>
          <cell r="FE188">
            <v>0</v>
          </cell>
          <cell r="FF188">
            <v>0</v>
          </cell>
          <cell r="FG188">
            <v>0</v>
          </cell>
          <cell r="FH188">
            <v>0</v>
          </cell>
          <cell r="FI188">
            <v>0</v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>
            <v>0</v>
          </cell>
          <cell r="DJ189">
            <v>0</v>
          </cell>
          <cell r="DK189">
            <v>0</v>
          </cell>
          <cell r="DL189">
            <v>0</v>
          </cell>
          <cell r="DM189">
            <v>0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W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EB189">
            <v>0</v>
          </cell>
          <cell r="EC189">
            <v>0</v>
          </cell>
          <cell r="ED189">
            <v>0</v>
          </cell>
          <cell r="EE189">
            <v>0</v>
          </cell>
          <cell r="EF189">
            <v>0</v>
          </cell>
          <cell r="EG189">
            <v>0</v>
          </cell>
          <cell r="EH189">
            <v>0</v>
          </cell>
          <cell r="EI189">
            <v>0</v>
          </cell>
          <cell r="EJ189">
            <v>0</v>
          </cell>
          <cell r="EK189">
            <v>0</v>
          </cell>
          <cell r="EL189">
            <v>0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>
            <v>0</v>
          </cell>
          <cell r="ES189">
            <v>0</v>
          </cell>
          <cell r="ET189">
            <v>0</v>
          </cell>
          <cell r="EU189">
            <v>0</v>
          </cell>
          <cell r="EV189">
            <v>0</v>
          </cell>
          <cell r="EW189">
            <v>0</v>
          </cell>
          <cell r="EX189">
            <v>0</v>
          </cell>
          <cell r="EY189">
            <v>0</v>
          </cell>
          <cell r="EZ189">
            <v>0</v>
          </cell>
          <cell r="FA189">
            <v>0</v>
          </cell>
          <cell r="FB189">
            <v>0</v>
          </cell>
          <cell r="FC189">
            <v>0</v>
          </cell>
          <cell r="FD189">
            <v>0</v>
          </cell>
          <cell r="FE189">
            <v>0</v>
          </cell>
          <cell r="FF189">
            <v>0</v>
          </cell>
          <cell r="FG189">
            <v>0</v>
          </cell>
          <cell r="FH189">
            <v>0</v>
          </cell>
          <cell r="FI189">
            <v>0</v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P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0</v>
          </cell>
          <cell r="DI190">
            <v>0</v>
          </cell>
          <cell r="DJ190">
            <v>0</v>
          </cell>
          <cell r="DK190">
            <v>0</v>
          </cell>
          <cell r="DL190">
            <v>0</v>
          </cell>
          <cell r="DM190">
            <v>0</v>
          </cell>
          <cell r="DN190">
            <v>0</v>
          </cell>
          <cell r="DO190">
            <v>0</v>
          </cell>
          <cell r="DP190">
            <v>0</v>
          </cell>
          <cell r="DQ190">
            <v>0</v>
          </cell>
          <cell r="DR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W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EB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I190">
            <v>0</v>
          </cell>
          <cell r="EJ190">
            <v>0</v>
          </cell>
          <cell r="EK190">
            <v>0</v>
          </cell>
          <cell r="EL190">
            <v>0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  <cell r="FA190">
            <v>0</v>
          </cell>
          <cell r="FB190">
            <v>0</v>
          </cell>
          <cell r="FC190">
            <v>0</v>
          </cell>
          <cell r="FD190">
            <v>0</v>
          </cell>
          <cell r="FE190">
            <v>0</v>
          </cell>
          <cell r="FF190">
            <v>0</v>
          </cell>
          <cell r="FG190">
            <v>0</v>
          </cell>
          <cell r="FH190">
            <v>0</v>
          </cell>
          <cell r="FI190">
            <v>0</v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0</v>
          </cell>
          <cell r="DI191">
            <v>0</v>
          </cell>
          <cell r="DJ191">
            <v>0</v>
          </cell>
          <cell r="DK191">
            <v>0</v>
          </cell>
          <cell r="DL191">
            <v>0</v>
          </cell>
          <cell r="DM191">
            <v>0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W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EB191">
            <v>0</v>
          </cell>
          <cell r="EC191">
            <v>0</v>
          </cell>
          <cell r="ED191">
            <v>0</v>
          </cell>
          <cell r="EE191">
            <v>0</v>
          </cell>
          <cell r="EF191">
            <v>0</v>
          </cell>
          <cell r="EG191">
            <v>0</v>
          </cell>
          <cell r="EH191">
            <v>0</v>
          </cell>
          <cell r="EI191">
            <v>0</v>
          </cell>
          <cell r="EJ191">
            <v>0</v>
          </cell>
          <cell r="EK191">
            <v>0</v>
          </cell>
          <cell r="EL191">
            <v>0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>
            <v>0</v>
          </cell>
          <cell r="ES191">
            <v>0</v>
          </cell>
          <cell r="ET191">
            <v>0</v>
          </cell>
          <cell r="EU191">
            <v>0</v>
          </cell>
          <cell r="EV191">
            <v>0</v>
          </cell>
          <cell r="EW191">
            <v>0</v>
          </cell>
          <cell r="EX191">
            <v>0</v>
          </cell>
          <cell r="EY191">
            <v>0</v>
          </cell>
          <cell r="EZ191">
            <v>0</v>
          </cell>
          <cell r="FA191">
            <v>0</v>
          </cell>
          <cell r="FB191">
            <v>0</v>
          </cell>
          <cell r="FC191">
            <v>0</v>
          </cell>
          <cell r="FD191">
            <v>0</v>
          </cell>
          <cell r="FE191">
            <v>0</v>
          </cell>
          <cell r="FF191">
            <v>0</v>
          </cell>
          <cell r="FG191">
            <v>0</v>
          </cell>
          <cell r="FH191">
            <v>0</v>
          </cell>
          <cell r="FI191">
            <v>0</v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F192">
            <v>0</v>
          </cell>
          <cell r="DG192">
            <v>0</v>
          </cell>
          <cell r="DH192">
            <v>0</v>
          </cell>
          <cell r="DI192">
            <v>0</v>
          </cell>
          <cell r="DJ192">
            <v>0</v>
          </cell>
          <cell r="DK192">
            <v>0</v>
          </cell>
          <cell r="DL192">
            <v>0</v>
          </cell>
          <cell r="DM192">
            <v>0</v>
          </cell>
          <cell r="DN192">
            <v>0</v>
          </cell>
          <cell r="DO192">
            <v>0</v>
          </cell>
          <cell r="DP192">
            <v>0</v>
          </cell>
          <cell r="DQ192">
            <v>0</v>
          </cell>
          <cell r="DR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W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EB192">
            <v>0</v>
          </cell>
          <cell r="EC192">
            <v>0</v>
          </cell>
          <cell r="ED192">
            <v>0</v>
          </cell>
          <cell r="EE192">
            <v>0</v>
          </cell>
          <cell r="EF192">
            <v>0</v>
          </cell>
          <cell r="EG192">
            <v>0</v>
          </cell>
          <cell r="EH192">
            <v>0</v>
          </cell>
          <cell r="EI192">
            <v>0</v>
          </cell>
          <cell r="EJ192">
            <v>0</v>
          </cell>
          <cell r="EK192">
            <v>0</v>
          </cell>
          <cell r="EL192">
            <v>0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>
            <v>0</v>
          </cell>
          <cell r="ES192">
            <v>0</v>
          </cell>
          <cell r="ET192">
            <v>0</v>
          </cell>
          <cell r="EU192">
            <v>0</v>
          </cell>
          <cell r="EV192">
            <v>0</v>
          </cell>
          <cell r="EW192">
            <v>0</v>
          </cell>
          <cell r="EX192">
            <v>0</v>
          </cell>
          <cell r="EY192">
            <v>0</v>
          </cell>
          <cell r="EZ192">
            <v>0</v>
          </cell>
          <cell r="FA192">
            <v>0</v>
          </cell>
          <cell r="FB192">
            <v>0</v>
          </cell>
          <cell r="FC192">
            <v>0</v>
          </cell>
          <cell r="FD192">
            <v>0</v>
          </cell>
          <cell r="FE192">
            <v>0</v>
          </cell>
          <cell r="FF192">
            <v>0</v>
          </cell>
          <cell r="FG192">
            <v>0</v>
          </cell>
          <cell r="FH192">
            <v>0</v>
          </cell>
          <cell r="FI192">
            <v>0</v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J196">
            <v>0</v>
          </cell>
          <cell r="BK196">
            <v>0</v>
          </cell>
          <cell r="BT196">
            <v>35870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  <cell r="CP196">
            <v>0</v>
          </cell>
          <cell r="CQ196">
            <v>0</v>
          </cell>
          <cell r="CR196">
            <v>0</v>
          </cell>
          <cell r="CS196">
            <v>0</v>
          </cell>
          <cell r="CT196">
            <v>0</v>
          </cell>
          <cell r="CU196">
            <v>0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F196">
            <v>0</v>
          </cell>
          <cell r="DG196">
            <v>0</v>
          </cell>
          <cell r="DH196">
            <v>0</v>
          </cell>
          <cell r="DI196">
            <v>0</v>
          </cell>
          <cell r="DJ196">
            <v>0</v>
          </cell>
          <cell r="DK196">
            <v>0</v>
          </cell>
          <cell r="DL196">
            <v>0</v>
          </cell>
          <cell r="DM196">
            <v>0</v>
          </cell>
          <cell r="DN196">
            <v>0</v>
          </cell>
          <cell r="DO196">
            <v>0</v>
          </cell>
          <cell r="DP196">
            <v>0</v>
          </cell>
          <cell r="DQ196">
            <v>0</v>
          </cell>
          <cell r="DR196">
            <v>0</v>
          </cell>
          <cell r="DS196">
            <v>0</v>
          </cell>
          <cell r="DT196">
            <v>0</v>
          </cell>
          <cell r="DU196">
            <v>0</v>
          </cell>
          <cell r="DV196">
            <v>0</v>
          </cell>
          <cell r="DW196">
            <v>0</v>
          </cell>
          <cell r="DX196">
            <v>0</v>
          </cell>
          <cell r="DY196">
            <v>0</v>
          </cell>
          <cell r="DZ196">
            <v>0</v>
          </cell>
          <cell r="EA196">
            <v>0</v>
          </cell>
          <cell r="EB196">
            <v>0</v>
          </cell>
          <cell r="EC196">
            <v>0</v>
          </cell>
          <cell r="ED196">
            <v>0</v>
          </cell>
          <cell r="EE196">
            <v>0</v>
          </cell>
          <cell r="EF196">
            <v>0</v>
          </cell>
          <cell r="EG196">
            <v>0</v>
          </cell>
          <cell r="EH196">
            <v>0</v>
          </cell>
          <cell r="EI196">
            <v>0</v>
          </cell>
          <cell r="EJ196">
            <v>0</v>
          </cell>
          <cell r="EK196">
            <v>0</v>
          </cell>
          <cell r="EL196">
            <v>0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>
            <v>0</v>
          </cell>
          <cell r="ES196">
            <v>0</v>
          </cell>
          <cell r="ET196">
            <v>0</v>
          </cell>
          <cell r="EU196">
            <v>0</v>
          </cell>
          <cell r="EV196">
            <v>0</v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J197">
            <v>0</v>
          </cell>
          <cell r="BK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F197">
            <v>0</v>
          </cell>
          <cell r="DG197">
            <v>0</v>
          </cell>
          <cell r="DH197">
            <v>0</v>
          </cell>
          <cell r="DI197">
            <v>0</v>
          </cell>
          <cell r="DJ197">
            <v>0</v>
          </cell>
          <cell r="DK197">
            <v>0</v>
          </cell>
          <cell r="DL197">
            <v>0</v>
          </cell>
          <cell r="DM197">
            <v>0</v>
          </cell>
          <cell r="DN197">
            <v>0</v>
          </cell>
          <cell r="DO197">
            <v>0</v>
          </cell>
          <cell r="DP197">
            <v>0</v>
          </cell>
          <cell r="DQ197">
            <v>0</v>
          </cell>
          <cell r="DR197">
            <v>0</v>
          </cell>
          <cell r="DS197">
            <v>0</v>
          </cell>
          <cell r="DT197">
            <v>0</v>
          </cell>
          <cell r="DU197">
            <v>0</v>
          </cell>
          <cell r="DV197">
            <v>0</v>
          </cell>
          <cell r="DW197">
            <v>0</v>
          </cell>
          <cell r="DX197">
            <v>0</v>
          </cell>
          <cell r="DY197">
            <v>0</v>
          </cell>
          <cell r="DZ197">
            <v>0</v>
          </cell>
          <cell r="EA197">
            <v>0</v>
          </cell>
          <cell r="EB197">
            <v>0</v>
          </cell>
          <cell r="EC197">
            <v>0</v>
          </cell>
          <cell r="ED197">
            <v>0</v>
          </cell>
          <cell r="EE197">
            <v>0</v>
          </cell>
          <cell r="EF197">
            <v>0</v>
          </cell>
          <cell r="EG197">
            <v>0</v>
          </cell>
          <cell r="EH197">
            <v>0</v>
          </cell>
          <cell r="EI197">
            <v>0</v>
          </cell>
          <cell r="EJ197">
            <v>0</v>
          </cell>
          <cell r="EK197">
            <v>0</v>
          </cell>
          <cell r="EL197">
            <v>0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>
            <v>0</v>
          </cell>
          <cell r="ES197">
            <v>0</v>
          </cell>
          <cell r="ET197">
            <v>0</v>
          </cell>
          <cell r="EU197">
            <v>0</v>
          </cell>
          <cell r="EV197">
            <v>0</v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F211">
            <v>0</v>
          </cell>
          <cell r="DG211">
            <v>0</v>
          </cell>
          <cell r="DH211">
            <v>0</v>
          </cell>
          <cell r="DI211">
            <v>0</v>
          </cell>
          <cell r="DJ211">
            <v>0</v>
          </cell>
          <cell r="DK211">
            <v>0</v>
          </cell>
          <cell r="DL211">
            <v>0</v>
          </cell>
          <cell r="DM211">
            <v>0</v>
          </cell>
          <cell r="DN211">
            <v>0</v>
          </cell>
          <cell r="DO211">
            <v>0</v>
          </cell>
          <cell r="DP211">
            <v>0</v>
          </cell>
          <cell r="DQ211">
            <v>0</v>
          </cell>
          <cell r="DR211">
            <v>0</v>
          </cell>
          <cell r="DS211">
            <v>0</v>
          </cell>
          <cell r="DT211">
            <v>0</v>
          </cell>
          <cell r="DU211">
            <v>0</v>
          </cell>
          <cell r="DV211">
            <v>0</v>
          </cell>
          <cell r="DW211">
            <v>0</v>
          </cell>
          <cell r="DX211">
            <v>0</v>
          </cell>
          <cell r="DY211">
            <v>0</v>
          </cell>
          <cell r="DZ211">
            <v>0</v>
          </cell>
          <cell r="EA211">
            <v>0</v>
          </cell>
          <cell r="EB211">
            <v>0</v>
          </cell>
          <cell r="EC211">
            <v>0</v>
          </cell>
          <cell r="ED211">
            <v>0</v>
          </cell>
          <cell r="EE211">
            <v>0</v>
          </cell>
          <cell r="EF211">
            <v>0</v>
          </cell>
          <cell r="EG211">
            <v>0</v>
          </cell>
          <cell r="EH211">
            <v>0</v>
          </cell>
          <cell r="EI211">
            <v>0</v>
          </cell>
          <cell r="EJ211">
            <v>0</v>
          </cell>
          <cell r="EK211">
            <v>0</v>
          </cell>
          <cell r="EL211">
            <v>0</v>
          </cell>
          <cell r="EM211">
            <v>0</v>
          </cell>
          <cell r="EN211">
            <v>0</v>
          </cell>
          <cell r="EO211">
            <v>0</v>
          </cell>
          <cell r="EP211">
            <v>0</v>
          </cell>
          <cell r="EQ211">
            <v>0</v>
          </cell>
          <cell r="ER211">
            <v>0</v>
          </cell>
          <cell r="ES211">
            <v>0</v>
          </cell>
          <cell r="ET211">
            <v>0</v>
          </cell>
          <cell r="EU211">
            <v>0</v>
          </cell>
          <cell r="EV211">
            <v>0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F212">
            <v>0</v>
          </cell>
          <cell r="DG212">
            <v>0</v>
          </cell>
          <cell r="DH212">
            <v>0</v>
          </cell>
          <cell r="DI212">
            <v>0</v>
          </cell>
          <cell r="DJ212">
            <v>0</v>
          </cell>
          <cell r="DK212">
            <v>0</v>
          </cell>
          <cell r="DL212">
            <v>0</v>
          </cell>
          <cell r="DM212">
            <v>0</v>
          </cell>
          <cell r="DN212">
            <v>0</v>
          </cell>
          <cell r="DO212">
            <v>0</v>
          </cell>
          <cell r="DP212">
            <v>0</v>
          </cell>
          <cell r="DQ212">
            <v>0</v>
          </cell>
          <cell r="DR212">
            <v>0</v>
          </cell>
          <cell r="DS212">
            <v>0</v>
          </cell>
          <cell r="DT212">
            <v>0</v>
          </cell>
          <cell r="DU212">
            <v>0</v>
          </cell>
          <cell r="DV212">
            <v>0</v>
          </cell>
          <cell r="DW212">
            <v>0</v>
          </cell>
          <cell r="DX212">
            <v>0</v>
          </cell>
          <cell r="DY212">
            <v>0</v>
          </cell>
          <cell r="DZ212">
            <v>0</v>
          </cell>
          <cell r="EA212">
            <v>0</v>
          </cell>
          <cell r="EB212">
            <v>0</v>
          </cell>
          <cell r="EC212">
            <v>0</v>
          </cell>
          <cell r="ED212">
            <v>0</v>
          </cell>
          <cell r="EE212">
            <v>0</v>
          </cell>
          <cell r="EF212">
            <v>0</v>
          </cell>
          <cell r="EG212">
            <v>0</v>
          </cell>
          <cell r="EH212">
            <v>0</v>
          </cell>
          <cell r="EI212">
            <v>0</v>
          </cell>
          <cell r="EJ212">
            <v>0</v>
          </cell>
          <cell r="EK212">
            <v>0</v>
          </cell>
          <cell r="EL212">
            <v>0</v>
          </cell>
          <cell r="EM212">
            <v>0</v>
          </cell>
          <cell r="EN212">
            <v>0</v>
          </cell>
          <cell r="EO212">
            <v>0</v>
          </cell>
          <cell r="EP212">
            <v>0</v>
          </cell>
          <cell r="EQ212">
            <v>0</v>
          </cell>
          <cell r="ER212">
            <v>0</v>
          </cell>
          <cell r="ES212">
            <v>0</v>
          </cell>
          <cell r="ET212">
            <v>0</v>
          </cell>
          <cell r="EU212">
            <v>0</v>
          </cell>
          <cell r="EV212">
            <v>0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F213">
            <v>0</v>
          </cell>
          <cell r="DG213">
            <v>0</v>
          </cell>
          <cell r="DH213">
            <v>0</v>
          </cell>
          <cell r="DI213">
            <v>0</v>
          </cell>
          <cell r="DJ213">
            <v>0</v>
          </cell>
          <cell r="DK213">
            <v>0</v>
          </cell>
          <cell r="DL213">
            <v>0</v>
          </cell>
          <cell r="DM213">
            <v>0</v>
          </cell>
          <cell r="DN213">
            <v>0</v>
          </cell>
          <cell r="DO213">
            <v>0</v>
          </cell>
          <cell r="DP213">
            <v>0</v>
          </cell>
          <cell r="DQ213">
            <v>0</v>
          </cell>
          <cell r="DR213">
            <v>0</v>
          </cell>
          <cell r="DS213">
            <v>0</v>
          </cell>
          <cell r="DT213">
            <v>0</v>
          </cell>
          <cell r="DU213">
            <v>0</v>
          </cell>
          <cell r="DV213">
            <v>0</v>
          </cell>
          <cell r="DW213">
            <v>0</v>
          </cell>
          <cell r="DX213">
            <v>0</v>
          </cell>
          <cell r="DY213">
            <v>0</v>
          </cell>
          <cell r="DZ213">
            <v>0</v>
          </cell>
          <cell r="EA213">
            <v>0</v>
          </cell>
          <cell r="EB213">
            <v>0</v>
          </cell>
          <cell r="EC213">
            <v>0</v>
          </cell>
          <cell r="ED213">
            <v>0</v>
          </cell>
          <cell r="EE213">
            <v>0</v>
          </cell>
          <cell r="EF213">
            <v>0</v>
          </cell>
          <cell r="EG213">
            <v>0</v>
          </cell>
          <cell r="EH213">
            <v>0</v>
          </cell>
          <cell r="EI213">
            <v>0</v>
          </cell>
          <cell r="EJ213">
            <v>0</v>
          </cell>
          <cell r="EK213">
            <v>0</v>
          </cell>
          <cell r="EL213">
            <v>0</v>
          </cell>
          <cell r="EM213">
            <v>0</v>
          </cell>
          <cell r="EN213">
            <v>0</v>
          </cell>
          <cell r="EO213">
            <v>0</v>
          </cell>
          <cell r="EP213">
            <v>0</v>
          </cell>
          <cell r="EQ213">
            <v>0</v>
          </cell>
          <cell r="ER213">
            <v>0</v>
          </cell>
          <cell r="ES213">
            <v>0</v>
          </cell>
          <cell r="ET213">
            <v>0</v>
          </cell>
          <cell r="EU213">
            <v>0</v>
          </cell>
          <cell r="EV213">
            <v>0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F214">
            <v>0</v>
          </cell>
          <cell r="DG214">
            <v>0</v>
          </cell>
          <cell r="DH214">
            <v>0</v>
          </cell>
          <cell r="DI214">
            <v>0</v>
          </cell>
          <cell r="DJ214">
            <v>0</v>
          </cell>
          <cell r="DK214">
            <v>0</v>
          </cell>
          <cell r="DL214">
            <v>0</v>
          </cell>
          <cell r="DM214">
            <v>0</v>
          </cell>
          <cell r="DN214">
            <v>0</v>
          </cell>
          <cell r="DO214">
            <v>0</v>
          </cell>
          <cell r="DP214">
            <v>0</v>
          </cell>
          <cell r="DQ214">
            <v>0</v>
          </cell>
          <cell r="DR214">
            <v>0</v>
          </cell>
          <cell r="DS214">
            <v>0</v>
          </cell>
          <cell r="DT214">
            <v>0</v>
          </cell>
          <cell r="DU214">
            <v>0</v>
          </cell>
          <cell r="DV214">
            <v>0</v>
          </cell>
          <cell r="DW214">
            <v>0</v>
          </cell>
          <cell r="DX214">
            <v>0</v>
          </cell>
          <cell r="DY214">
            <v>0</v>
          </cell>
          <cell r="DZ214">
            <v>0</v>
          </cell>
          <cell r="EA214">
            <v>0</v>
          </cell>
          <cell r="EB214">
            <v>0</v>
          </cell>
          <cell r="EC214">
            <v>0</v>
          </cell>
          <cell r="ED214">
            <v>0</v>
          </cell>
          <cell r="EE214">
            <v>0</v>
          </cell>
          <cell r="EF214">
            <v>0</v>
          </cell>
          <cell r="EG214">
            <v>0</v>
          </cell>
          <cell r="EH214">
            <v>0</v>
          </cell>
          <cell r="EI214">
            <v>0</v>
          </cell>
          <cell r="EJ214">
            <v>0</v>
          </cell>
          <cell r="EK214">
            <v>0</v>
          </cell>
          <cell r="EL214">
            <v>0</v>
          </cell>
          <cell r="EM214">
            <v>0</v>
          </cell>
          <cell r="EN214">
            <v>0</v>
          </cell>
          <cell r="EO214">
            <v>0</v>
          </cell>
          <cell r="EP214">
            <v>0</v>
          </cell>
          <cell r="EQ214">
            <v>0</v>
          </cell>
          <cell r="ER214">
            <v>0</v>
          </cell>
          <cell r="ES214">
            <v>0</v>
          </cell>
          <cell r="ET214">
            <v>0</v>
          </cell>
          <cell r="EU214">
            <v>0</v>
          </cell>
          <cell r="EV214">
            <v>0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F215">
            <v>0</v>
          </cell>
          <cell r="DG215">
            <v>0</v>
          </cell>
          <cell r="DH215">
            <v>0</v>
          </cell>
          <cell r="DI215">
            <v>0</v>
          </cell>
          <cell r="DJ215">
            <v>0</v>
          </cell>
          <cell r="DK215">
            <v>0</v>
          </cell>
          <cell r="DL215">
            <v>0</v>
          </cell>
          <cell r="DM215">
            <v>0</v>
          </cell>
          <cell r="DN215">
            <v>0</v>
          </cell>
          <cell r="DO215">
            <v>0</v>
          </cell>
          <cell r="DP215">
            <v>0</v>
          </cell>
          <cell r="DQ215">
            <v>0</v>
          </cell>
          <cell r="DR215">
            <v>0</v>
          </cell>
          <cell r="DS215">
            <v>0</v>
          </cell>
          <cell r="DT215">
            <v>0</v>
          </cell>
          <cell r="DU215">
            <v>0</v>
          </cell>
          <cell r="DV215">
            <v>0</v>
          </cell>
          <cell r="DW215">
            <v>0</v>
          </cell>
          <cell r="DX215">
            <v>0</v>
          </cell>
          <cell r="DY215">
            <v>0</v>
          </cell>
          <cell r="DZ215">
            <v>0</v>
          </cell>
          <cell r="EA215">
            <v>0</v>
          </cell>
          <cell r="EB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I215">
            <v>0</v>
          </cell>
          <cell r="EJ215">
            <v>0</v>
          </cell>
          <cell r="EK215">
            <v>0</v>
          </cell>
          <cell r="EL215">
            <v>0</v>
          </cell>
          <cell r="EM215">
            <v>0</v>
          </cell>
          <cell r="EN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</row>
        <row r="217">
          <cell r="T217" t="str">
            <v>BUDGET FORECAST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F217">
            <v>0</v>
          </cell>
          <cell r="DG217">
            <v>0</v>
          </cell>
          <cell r="DH217">
            <v>0</v>
          </cell>
          <cell r="DI217">
            <v>0</v>
          </cell>
          <cell r="DJ217">
            <v>0</v>
          </cell>
          <cell r="DK217">
            <v>0</v>
          </cell>
          <cell r="DL217">
            <v>0</v>
          </cell>
          <cell r="DM217">
            <v>0</v>
          </cell>
          <cell r="DN217">
            <v>0</v>
          </cell>
          <cell r="DO217">
            <v>0</v>
          </cell>
          <cell r="DP217">
            <v>0</v>
          </cell>
          <cell r="DQ217">
            <v>0</v>
          </cell>
          <cell r="DR217">
            <v>0</v>
          </cell>
          <cell r="DS217">
            <v>0</v>
          </cell>
          <cell r="DT217">
            <v>0</v>
          </cell>
          <cell r="DU217">
            <v>0</v>
          </cell>
          <cell r="DV217">
            <v>0</v>
          </cell>
          <cell r="DW217">
            <v>0</v>
          </cell>
          <cell r="DX217">
            <v>0</v>
          </cell>
          <cell r="DY217">
            <v>0</v>
          </cell>
          <cell r="DZ217">
            <v>0</v>
          </cell>
          <cell r="EA217">
            <v>0</v>
          </cell>
          <cell r="EB217">
            <v>0</v>
          </cell>
          <cell r="EC217">
            <v>0</v>
          </cell>
          <cell r="ED217">
            <v>0</v>
          </cell>
          <cell r="EE217">
            <v>0</v>
          </cell>
          <cell r="EF217">
            <v>0</v>
          </cell>
          <cell r="EG217">
            <v>0</v>
          </cell>
          <cell r="EH217">
            <v>0</v>
          </cell>
          <cell r="EI217">
            <v>0</v>
          </cell>
          <cell r="EJ217">
            <v>0</v>
          </cell>
          <cell r="EK217">
            <v>0</v>
          </cell>
          <cell r="EL217">
            <v>0</v>
          </cell>
          <cell r="EM217">
            <v>0</v>
          </cell>
          <cell r="EN217">
            <v>0</v>
          </cell>
          <cell r="EO217">
            <v>0</v>
          </cell>
          <cell r="EP217">
            <v>0</v>
          </cell>
          <cell r="EQ217">
            <v>0</v>
          </cell>
          <cell r="ER217">
            <v>0</v>
          </cell>
          <cell r="ES217">
            <v>0</v>
          </cell>
          <cell r="ET217">
            <v>0</v>
          </cell>
          <cell r="EU217">
            <v>0</v>
          </cell>
          <cell r="EV217">
            <v>0</v>
          </cell>
          <cell r="EW217">
            <v>0</v>
          </cell>
          <cell r="EX217">
            <v>0</v>
          </cell>
          <cell r="EY217">
            <v>0</v>
          </cell>
          <cell r="EZ217">
            <v>0</v>
          </cell>
          <cell r="FA217">
            <v>0</v>
          </cell>
          <cell r="FB217">
            <v>0</v>
          </cell>
          <cell r="FC217">
            <v>0</v>
          </cell>
          <cell r="FD217">
            <v>0</v>
          </cell>
          <cell r="FE217">
            <v>0</v>
          </cell>
          <cell r="FF217">
            <v>0</v>
          </cell>
          <cell r="FG217">
            <v>0</v>
          </cell>
          <cell r="FH217">
            <v>0</v>
          </cell>
          <cell r="FI217">
            <v>0</v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F218">
            <v>0</v>
          </cell>
          <cell r="DG218">
            <v>0</v>
          </cell>
          <cell r="DH218">
            <v>0</v>
          </cell>
          <cell r="DI218">
            <v>0</v>
          </cell>
          <cell r="DJ218">
            <v>0</v>
          </cell>
          <cell r="DK218">
            <v>0</v>
          </cell>
          <cell r="DL218">
            <v>0</v>
          </cell>
          <cell r="DM218">
            <v>0</v>
          </cell>
          <cell r="DN218">
            <v>0</v>
          </cell>
          <cell r="DO218">
            <v>0</v>
          </cell>
          <cell r="DP218">
            <v>0</v>
          </cell>
          <cell r="DQ218">
            <v>0</v>
          </cell>
          <cell r="DR218">
            <v>0</v>
          </cell>
          <cell r="DS218">
            <v>0</v>
          </cell>
          <cell r="DT218">
            <v>0</v>
          </cell>
          <cell r="DU218">
            <v>0</v>
          </cell>
          <cell r="DV218">
            <v>0</v>
          </cell>
          <cell r="DW218">
            <v>0</v>
          </cell>
          <cell r="DX218">
            <v>0</v>
          </cell>
          <cell r="DY218">
            <v>0</v>
          </cell>
          <cell r="DZ218">
            <v>0</v>
          </cell>
          <cell r="EA218">
            <v>0</v>
          </cell>
          <cell r="EB218">
            <v>0</v>
          </cell>
          <cell r="EC218">
            <v>0</v>
          </cell>
          <cell r="ED218">
            <v>0</v>
          </cell>
          <cell r="EE218">
            <v>0</v>
          </cell>
          <cell r="EF218">
            <v>0</v>
          </cell>
          <cell r="EG218">
            <v>0</v>
          </cell>
          <cell r="EH218">
            <v>0</v>
          </cell>
          <cell r="EI218">
            <v>0</v>
          </cell>
          <cell r="EJ218">
            <v>0</v>
          </cell>
          <cell r="EK218">
            <v>0</v>
          </cell>
          <cell r="EL218">
            <v>0</v>
          </cell>
          <cell r="EM218">
            <v>0</v>
          </cell>
          <cell r="EN218">
            <v>0</v>
          </cell>
          <cell r="EO218">
            <v>0</v>
          </cell>
          <cell r="EP218">
            <v>0</v>
          </cell>
          <cell r="EQ218">
            <v>0</v>
          </cell>
          <cell r="ER218">
            <v>0</v>
          </cell>
          <cell r="ES218">
            <v>0</v>
          </cell>
          <cell r="ET218">
            <v>0</v>
          </cell>
          <cell r="EU218">
            <v>0</v>
          </cell>
          <cell r="EV218">
            <v>0</v>
          </cell>
          <cell r="EW218">
            <v>0</v>
          </cell>
          <cell r="EX218">
            <v>0</v>
          </cell>
          <cell r="EY218">
            <v>0</v>
          </cell>
          <cell r="EZ218">
            <v>0</v>
          </cell>
          <cell r="FA218">
            <v>0</v>
          </cell>
          <cell r="FB218">
            <v>0</v>
          </cell>
          <cell r="FC218">
            <v>0</v>
          </cell>
          <cell r="FD218">
            <v>0</v>
          </cell>
          <cell r="FE218">
            <v>0</v>
          </cell>
          <cell r="FF218">
            <v>0</v>
          </cell>
          <cell r="FG218">
            <v>0</v>
          </cell>
          <cell r="FH218">
            <v>0</v>
          </cell>
          <cell r="FI218">
            <v>0</v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F219">
            <v>0</v>
          </cell>
          <cell r="DG219">
            <v>0</v>
          </cell>
          <cell r="DH219">
            <v>0</v>
          </cell>
          <cell r="DI219">
            <v>0</v>
          </cell>
          <cell r="DJ219">
            <v>0</v>
          </cell>
          <cell r="DK219">
            <v>0</v>
          </cell>
          <cell r="DL219">
            <v>0</v>
          </cell>
          <cell r="DM219">
            <v>0</v>
          </cell>
          <cell r="DN219">
            <v>0</v>
          </cell>
          <cell r="DO219">
            <v>0</v>
          </cell>
          <cell r="DP219">
            <v>0</v>
          </cell>
          <cell r="DQ219">
            <v>0</v>
          </cell>
          <cell r="DR219">
            <v>0</v>
          </cell>
          <cell r="DS219">
            <v>0</v>
          </cell>
          <cell r="DT219">
            <v>0</v>
          </cell>
          <cell r="DU219">
            <v>0</v>
          </cell>
          <cell r="DV219">
            <v>0</v>
          </cell>
          <cell r="DW219">
            <v>0</v>
          </cell>
          <cell r="DX219">
            <v>0</v>
          </cell>
          <cell r="DY219">
            <v>0</v>
          </cell>
          <cell r="DZ219">
            <v>0</v>
          </cell>
          <cell r="EA219">
            <v>0</v>
          </cell>
          <cell r="EB219">
            <v>0</v>
          </cell>
          <cell r="EC219">
            <v>0</v>
          </cell>
          <cell r="ED219">
            <v>0</v>
          </cell>
          <cell r="EE219">
            <v>0</v>
          </cell>
          <cell r="EF219">
            <v>0</v>
          </cell>
          <cell r="EG219">
            <v>0</v>
          </cell>
          <cell r="EH219">
            <v>0</v>
          </cell>
          <cell r="EI219">
            <v>0</v>
          </cell>
          <cell r="EJ219">
            <v>0</v>
          </cell>
          <cell r="EK219">
            <v>0</v>
          </cell>
          <cell r="EL219">
            <v>0</v>
          </cell>
          <cell r="EM219">
            <v>0</v>
          </cell>
          <cell r="EN219">
            <v>0</v>
          </cell>
          <cell r="EO219">
            <v>0</v>
          </cell>
          <cell r="EP219">
            <v>0</v>
          </cell>
          <cell r="EQ219">
            <v>0</v>
          </cell>
          <cell r="ER219">
            <v>0</v>
          </cell>
          <cell r="ES219">
            <v>0</v>
          </cell>
          <cell r="ET219">
            <v>0</v>
          </cell>
          <cell r="EU219">
            <v>0</v>
          </cell>
          <cell r="EV219">
            <v>0</v>
          </cell>
          <cell r="EW219">
            <v>0</v>
          </cell>
          <cell r="EX219">
            <v>0</v>
          </cell>
          <cell r="EY219">
            <v>0</v>
          </cell>
          <cell r="EZ219">
            <v>0</v>
          </cell>
          <cell r="FA219">
            <v>0</v>
          </cell>
          <cell r="FB219">
            <v>0</v>
          </cell>
          <cell r="FC219">
            <v>0</v>
          </cell>
          <cell r="FD219">
            <v>0</v>
          </cell>
          <cell r="FE219">
            <v>0</v>
          </cell>
          <cell r="FF219">
            <v>0</v>
          </cell>
          <cell r="FG219">
            <v>0</v>
          </cell>
          <cell r="FH219">
            <v>0</v>
          </cell>
          <cell r="FI219">
            <v>0</v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F220">
            <v>0</v>
          </cell>
          <cell r="DG220">
            <v>0</v>
          </cell>
          <cell r="DH220">
            <v>0</v>
          </cell>
          <cell r="DI220">
            <v>0</v>
          </cell>
          <cell r="DJ220">
            <v>0</v>
          </cell>
          <cell r="DK220">
            <v>0</v>
          </cell>
          <cell r="DL220">
            <v>0</v>
          </cell>
          <cell r="DM220">
            <v>0</v>
          </cell>
          <cell r="DN220">
            <v>0</v>
          </cell>
          <cell r="DO220">
            <v>0</v>
          </cell>
          <cell r="DP220">
            <v>0</v>
          </cell>
          <cell r="DQ220">
            <v>0</v>
          </cell>
          <cell r="DR220">
            <v>0</v>
          </cell>
          <cell r="DS220">
            <v>0</v>
          </cell>
          <cell r="DT220">
            <v>0</v>
          </cell>
          <cell r="DU220">
            <v>0</v>
          </cell>
          <cell r="DV220">
            <v>0</v>
          </cell>
          <cell r="DW220">
            <v>0</v>
          </cell>
          <cell r="DX220">
            <v>0</v>
          </cell>
          <cell r="DY220">
            <v>0</v>
          </cell>
          <cell r="DZ220">
            <v>0</v>
          </cell>
          <cell r="EA220">
            <v>0</v>
          </cell>
          <cell r="EB220">
            <v>0</v>
          </cell>
          <cell r="EC220">
            <v>0</v>
          </cell>
          <cell r="ED220">
            <v>0</v>
          </cell>
          <cell r="EE220">
            <v>0</v>
          </cell>
          <cell r="EF220">
            <v>0</v>
          </cell>
          <cell r="EG220">
            <v>0</v>
          </cell>
          <cell r="EH220">
            <v>0</v>
          </cell>
          <cell r="EI220">
            <v>0</v>
          </cell>
          <cell r="EJ220">
            <v>0</v>
          </cell>
          <cell r="EK220">
            <v>0</v>
          </cell>
          <cell r="EL220">
            <v>0</v>
          </cell>
          <cell r="EM220">
            <v>0</v>
          </cell>
          <cell r="EN220">
            <v>0</v>
          </cell>
          <cell r="EO220">
            <v>0</v>
          </cell>
          <cell r="EP220">
            <v>0</v>
          </cell>
          <cell r="EQ220">
            <v>0</v>
          </cell>
          <cell r="ER220">
            <v>0</v>
          </cell>
          <cell r="ES220">
            <v>0</v>
          </cell>
          <cell r="ET220">
            <v>0</v>
          </cell>
          <cell r="EU220">
            <v>0</v>
          </cell>
          <cell r="EV220">
            <v>0</v>
          </cell>
          <cell r="EW220">
            <v>0</v>
          </cell>
          <cell r="EX220">
            <v>0</v>
          </cell>
          <cell r="EY220">
            <v>0</v>
          </cell>
          <cell r="EZ220">
            <v>0</v>
          </cell>
          <cell r="FA220">
            <v>0</v>
          </cell>
          <cell r="FB220">
            <v>0</v>
          </cell>
          <cell r="FC220">
            <v>0</v>
          </cell>
          <cell r="FD220">
            <v>0</v>
          </cell>
          <cell r="FE220">
            <v>0</v>
          </cell>
          <cell r="FF220">
            <v>0</v>
          </cell>
          <cell r="FG220">
            <v>0</v>
          </cell>
          <cell r="FH220">
            <v>0</v>
          </cell>
          <cell r="FI220">
            <v>0</v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F221">
            <v>0</v>
          </cell>
          <cell r="DG221">
            <v>0</v>
          </cell>
          <cell r="DH221">
            <v>0</v>
          </cell>
          <cell r="DI221">
            <v>0</v>
          </cell>
          <cell r="DJ221">
            <v>0</v>
          </cell>
          <cell r="DK221">
            <v>0</v>
          </cell>
          <cell r="DL221">
            <v>0</v>
          </cell>
          <cell r="DM221">
            <v>0</v>
          </cell>
          <cell r="DN221">
            <v>0</v>
          </cell>
          <cell r="DO221">
            <v>0</v>
          </cell>
          <cell r="DP221">
            <v>0</v>
          </cell>
          <cell r="DQ221">
            <v>0</v>
          </cell>
          <cell r="DR221">
            <v>0</v>
          </cell>
          <cell r="DS221">
            <v>0</v>
          </cell>
          <cell r="DT221">
            <v>0</v>
          </cell>
          <cell r="DU221">
            <v>0</v>
          </cell>
          <cell r="DV221">
            <v>0</v>
          </cell>
          <cell r="DW221">
            <v>0</v>
          </cell>
          <cell r="DX221">
            <v>0</v>
          </cell>
          <cell r="DY221">
            <v>0</v>
          </cell>
          <cell r="DZ221">
            <v>0</v>
          </cell>
          <cell r="EA221">
            <v>0</v>
          </cell>
          <cell r="EB221">
            <v>0</v>
          </cell>
          <cell r="EC221">
            <v>0</v>
          </cell>
          <cell r="ED221">
            <v>0</v>
          </cell>
          <cell r="EE221">
            <v>0</v>
          </cell>
          <cell r="EF221">
            <v>0</v>
          </cell>
          <cell r="EG221">
            <v>0</v>
          </cell>
          <cell r="EH221">
            <v>0</v>
          </cell>
          <cell r="EI221">
            <v>0</v>
          </cell>
          <cell r="EJ221">
            <v>0</v>
          </cell>
          <cell r="EK221">
            <v>0</v>
          </cell>
          <cell r="EL221">
            <v>0</v>
          </cell>
          <cell r="EM221">
            <v>0</v>
          </cell>
          <cell r="EN221">
            <v>0</v>
          </cell>
          <cell r="EO221">
            <v>0</v>
          </cell>
          <cell r="EP221">
            <v>0</v>
          </cell>
          <cell r="EQ221">
            <v>0</v>
          </cell>
          <cell r="ER221">
            <v>0</v>
          </cell>
          <cell r="ES221">
            <v>0</v>
          </cell>
          <cell r="ET221">
            <v>0</v>
          </cell>
          <cell r="EU221">
            <v>0</v>
          </cell>
          <cell r="EV221">
            <v>0</v>
          </cell>
          <cell r="EW221">
            <v>0</v>
          </cell>
          <cell r="EX221">
            <v>0</v>
          </cell>
          <cell r="EY221">
            <v>0</v>
          </cell>
          <cell r="EZ221">
            <v>0</v>
          </cell>
          <cell r="FA221">
            <v>0</v>
          </cell>
          <cell r="FB221">
            <v>0</v>
          </cell>
          <cell r="FC221">
            <v>0</v>
          </cell>
          <cell r="FD221">
            <v>0</v>
          </cell>
          <cell r="FE221">
            <v>0</v>
          </cell>
          <cell r="FF221">
            <v>0</v>
          </cell>
          <cell r="FG221">
            <v>0</v>
          </cell>
          <cell r="FH221">
            <v>0</v>
          </cell>
          <cell r="FI221">
            <v>0</v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F222">
            <v>0</v>
          </cell>
          <cell r="DG222">
            <v>0</v>
          </cell>
          <cell r="DH222">
            <v>0</v>
          </cell>
          <cell r="DI222">
            <v>0</v>
          </cell>
          <cell r="DJ222">
            <v>0</v>
          </cell>
          <cell r="DK222">
            <v>0</v>
          </cell>
          <cell r="DL222">
            <v>0</v>
          </cell>
          <cell r="DM222">
            <v>0</v>
          </cell>
          <cell r="DN222">
            <v>0</v>
          </cell>
          <cell r="DO222">
            <v>0</v>
          </cell>
          <cell r="DP222">
            <v>0</v>
          </cell>
          <cell r="DQ222">
            <v>0</v>
          </cell>
          <cell r="DR222">
            <v>0</v>
          </cell>
          <cell r="DS222">
            <v>0</v>
          </cell>
          <cell r="DT222">
            <v>0</v>
          </cell>
          <cell r="DU222">
            <v>0</v>
          </cell>
          <cell r="DV222">
            <v>0</v>
          </cell>
          <cell r="DW222">
            <v>0</v>
          </cell>
          <cell r="DX222">
            <v>0</v>
          </cell>
          <cell r="DY222">
            <v>0</v>
          </cell>
          <cell r="DZ222">
            <v>0</v>
          </cell>
          <cell r="EA222">
            <v>0</v>
          </cell>
          <cell r="EB222">
            <v>0</v>
          </cell>
          <cell r="EC222">
            <v>0</v>
          </cell>
          <cell r="ED222">
            <v>0</v>
          </cell>
          <cell r="EE222">
            <v>0</v>
          </cell>
          <cell r="EF222">
            <v>0</v>
          </cell>
          <cell r="EG222">
            <v>0</v>
          </cell>
          <cell r="EH222">
            <v>0</v>
          </cell>
          <cell r="EI222">
            <v>0</v>
          </cell>
          <cell r="EJ222">
            <v>0</v>
          </cell>
          <cell r="EK222">
            <v>0</v>
          </cell>
          <cell r="EL222">
            <v>0</v>
          </cell>
          <cell r="EM222">
            <v>0</v>
          </cell>
          <cell r="EN222">
            <v>0</v>
          </cell>
          <cell r="EO222">
            <v>0</v>
          </cell>
          <cell r="EP222">
            <v>0</v>
          </cell>
          <cell r="EQ222">
            <v>0</v>
          </cell>
          <cell r="ER222">
            <v>0</v>
          </cell>
          <cell r="ES222">
            <v>0</v>
          </cell>
          <cell r="ET222">
            <v>0</v>
          </cell>
          <cell r="EU222">
            <v>0</v>
          </cell>
          <cell r="EV222">
            <v>0</v>
          </cell>
          <cell r="EW222">
            <v>0</v>
          </cell>
          <cell r="EX222">
            <v>0</v>
          </cell>
          <cell r="EY222">
            <v>0</v>
          </cell>
          <cell r="EZ222">
            <v>0</v>
          </cell>
          <cell r="FA222">
            <v>0</v>
          </cell>
          <cell r="FB222">
            <v>0</v>
          </cell>
          <cell r="FC222">
            <v>0</v>
          </cell>
          <cell r="FD222">
            <v>0</v>
          </cell>
          <cell r="FE222">
            <v>0</v>
          </cell>
          <cell r="FF222">
            <v>0</v>
          </cell>
          <cell r="FG222">
            <v>0</v>
          </cell>
          <cell r="FH222">
            <v>0</v>
          </cell>
          <cell r="FI222">
            <v>0</v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F223">
            <v>0</v>
          </cell>
          <cell r="DG223">
            <v>0</v>
          </cell>
          <cell r="DH223">
            <v>0</v>
          </cell>
          <cell r="DI223">
            <v>0</v>
          </cell>
          <cell r="DJ223">
            <v>0</v>
          </cell>
          <cell r="DK223">
            <v>0</v>
          </cell>
          <cell r="DL223">
            <v>0</v>
          </cell>
          <cell r="DM223">
            <v>0</v>
          </cell>
          <cell r="DN223">
            <v>0</v>
          </cell>
          <cell r="DO223">
            <v>0</v>
          </cell>
          <cell r="DP223">
            <v>0</v>
          </cell>
          <cell r="DQ223">
            <v>0</v>
          </cell>
          <cell r="DR223">
            <v>0</v>
          </cell>
          <cell r="DS223">
            <v>0</v>
          </cell>
          <cell r="DT223">
            <v>0</v>
          </cell>
          <cell r="DU223">
            <v>0</v>
          </cell>
          <cell r="DV223">
            <v>0</v>
          </cell>
          <cell r="DW223">
            <v>0</v>
          </cell>
          <cell r="DX223">
            <v>0</v>
          </cell>
          <cell r="DY223">
            <v>0</v>
          </cell>
          <cell r="DZ223">
            <v>0</v>
          </cell>
          <cell r="EA223">
            <v>0</v>
          </cell>
          <cell r="EB223">
            <v>0</v>
          </cell>
          <cell r="EC223">
            <v>0</v>
          </cell>
          <cell r="ED223">
            <v>0</v>
          </cell>
          <cell r="EE223">
            <v>0</v>
          </cell>
          <cell r="EF223">
            <v>0</v>
          </cell>
          <cell r="EG223">
            <v>0</v>
          </cell>
          <cell r="EH223">
            <v>0</v>
          </cell>
          <cell r="EI223">
            <v>0</v>
          </cell>
          <cell r="EJ223">
            <v>0</v>
          </cell>
          <cell r="EK223">
            <v>0</v>
          </cell>
          <cell r="EL223">
            <v>0</v>
          </cell>
          <cell r="EM223">
            <v>0</v>
          </cell>
          <cell r="EN223">
            <v>0</v>
          </cell>
          <cell r="EO223">
            <v>0</v>
          </cell>
          <cell r="EP223">
            <v>0</v>
          </cell>
          <cell r="EQ223">
            <v>0</v>
          </cell>
          <cell r="ER223">
            <v>0</v>
          </cell>
          <cell r="ES223">
            <v>0</v>
          </cell>
          <cell r="ET223">
            <v>0</v>
          </cell>
          <cell r="EU223">
            <v>0</v>
          </cell>
          <cell r="EV223">
            <v>0</v>
          </cell>
          <cell r="EW223">
            <v>0</v>
          </cell>
          <cell r="EX223">
            <v>0</v>
          </cell>
          <cell r="EY223">
            <v>0</v>
          </cell>
          <cell r="EZ223">
            <v>0</v>
          </cell>
          <cell r="FA223">
            <v>0</v>
          </cell>
          <cell r="FB223">
            <v>0</v>
          </cell>
          <cell r="FC223">
            <v>0</v>
          </cell>
          <cell r="FD223">
            <v>0</v>
          </cell>
          <cell r="FE223">
            <v>0</v>
          </cell>
          <cell r="FF223">
            <v>0</v>
          </cell>
          <cell r="FG223">
            <v>0</v>
          </cell>
          <cell r="FH223">
            <v>0</v>
          </cell>
          <cell r="FI223">
            <v>0</v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F228">
            <v>0</v>
          </cell>
          <cell r="DG228">
            <v>0</v>
          </cell>
          <cell r="DH228">
            <v>0</v>
          </cell>
          <cell r="DI228">
            <v>0</v>
          </cell>
          <cell r="DJ228">
            <v>0</v>
          </cell>
          <cell r="DK228">
            <v>0</v>
          </cell>
          <cell r="DL228">
            <v>0</v>
          </cell>
          <cell r="DM228">
            <v>0</v>
          </cell>
          <cell r="DN228">
            <v>0</v>
          </cell>
          <cell r="DO228">
            <v>0</v>
          </cell>
          <cell r="DP228">
            <v>0</v>
          </cell>
          <cell r="DQ228">
            <v>0</v>
          </cell>
          <cell r="DR228">
            <v>0</v>
          </cell>
          <cell r="DS228">
            <v>0</v>
          </cell>
          <cell r="DT228">
            <v>0</v>
          </cell>
          <cell r="DU228">
            <v>0</v>
          </cell>
          <cell r="DV228">
            <v>0</v>
          </cell>
          <cell r="DW228">
            <v>0</v>
          </cell>
          <cell r="DX228">
            <v>0</v>
          </cell>
          <cell r="DY228">
            <v>0</v>
          </cell>
          <cell r="DZ228">
            <v>0</v>
          </cell>
          <cell r="EA228">
            <v>0</v>
          </cell>
          <cell r="EB228">
            <v>0</v>
          </cell>
          <cell r="EC228">
            <v>0</v>
          </cell>
          <cell r="ED228">
            <v>0</v>
          </cell>
          <cell r="EE228">
            <v>0</v>
          </cell>
          <cell r="EF228">
            <v>0</v>
          </cell>
          <cell r="EG228">
            <v>0</v>
          </cell>
          <cell r="EH228">
            <v>0</v>
          </cell>
          <cell r="EI228">
            <v>0</v>
          </cell>
          <cell r="EJ228">
            <v>0</v>
          </cell>
          <cell r="EK228">
            <v>0</v>
          </cell>
          <cell r="EL228">
            <v>0</v>
          </cell>
          <cell r="EM228">
            <v>0</v>
          </cell>
          <cell r="EN228">
            <v>0</v>
          </cell>
          <cell r="EO228">
            <v>0</v>
          </cell>
          <cell r="EP228">
            <v>0</v>
          </cell>
          <cell r="EQ228">
            <v>0</v>
          </cell>
          <cell r="ER228">
            <v>0</v>
          </cell>
          <cell r="ES228">
            <v>0</v>
          </cell>
          <cell r="ET228">
            <v>0</v>
          </cell>
          <cell r="EU228">
            <v>0</v>
          </cell>
          <cell r="EV228">
            <v>0</v>
          </cell>
        </row>
        <row r="229">
          <cell r="V229" t="str">
            <v>PROJECTED STREET</v>
          </cell>
          <cell r="X229">
            <v>36122.220141999998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F229">
            <v>0</v>
          </cell>
          <cell r="DG229">
            <v>0</v>
          </cell>
          <cell r="DH229">
            <v>0</v>
          </cell>
          <cell r="DI229">
            <v>0</v>
          </cell>
          <cell r="DJ229">
            <v>0</v>
          </cell>
          <cell r="DK229">
            <v>0</v>
          </cell>
          <cell r="DL229">
            <v>0</v>
          </cell>
          <cell r="DM229">
            <v>0</v>
          </cell>
          <cell r="DN229">
            <v>0</v>
          </cell>
          <cell r="DO229">
            <v>0</v>
          </cell>
          <cell r="DP229">
            <v>0</v>
          </cell>
          <cell r="DQ229">
            <v>0</v>
          </cell>
          <cell r="DR229">
            <v>0</v>
          </cell>
          <cell r="DS229">
            <v>0</v>
          </cell>
          <cell r="DT229">
            <v>0</v>
          </cell>
          <cell r="DU229">
            <v>0</v>
          </cell>
          <cell r="DV229">
            <v>0</v>
          </cell>
          <cell r="DW229">
            <v>0</v>
          </cell>
          <cell r="DX229">
            <v>0</v>
          </cell>
          <cell r="DY229">
            <v>0</v>
          </cell>
          <cell r="DZ229">
            <v>0</v>
          </cell>
          <cell r="EA229">
            <v>0</v>
          </cell>
          <cell r="EB229">
            <v>0</v>
          </cell>
          <cell r="EC229">
            <v>0</v>
          </cell>
          <cell r="ED229">
            <v>0</v>
          </cell>
          <cell r="EE229">
            <v>0</v>
          </cell>
          <cell r="EF229">
            <v>0</v>
          </cell>
          <cell r="EG229">
            <v>0</v>
          </cell>
          <cell r="EH229">
            <v>0</v>
          </cell>
          <cell r="EI229">
            <v>0</v>
          </cell>
          <cell r="EJ229">
            <v>0</v>
          </cell>
          <cell r="EK229">
            <v>0</v>
          </cell>
          <cell r="EL229">
            <v>0</v>
          </cell>
          <cell r="EM229">
            <v>0</v>
          </cell>
          <cell r="EN229">
            <v>0</v>
          </cell>
          <cell r="EO229">
            <v>0</v>
          </cell>
          <cell r="EP229">
            <v>0</v>
          </cell>
          <cell r="EQ229">
            <v>0</v>
          </cell>
          <cell r="ER229">
            <v>0</v>
          </cell>
          <cell r="ES229">
            <v>0</v>
          </cell>
          <cell r="ET229">
            <v>0</v>
          </cell>
          <cell r="EU229">
            <v>0</v>
          </cell>
          <cell r="EV229">
            <v>0</v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F232">
            <v>0</v>
          </cell>
          <cell r="DG232">
            <v>0</v>
          </cell>
          <cell r="DH232">
            <v>0</v>
          </cell>
          <cell r="DI232">
            <v>0</v>
          </cell>
          <cell r="DJ232">
            <v>0</v>
          </cell>
          <cell r="DK232">
            <v>0</v>
          </cell>
          <cell r="DL232">
            <v>0</v>
          </cell>
          <cell r="DM232">
            <v>0</v>
          </cell>
          <cell r="DN232">
            <v>0</v>
          </cell>
          <cell r="DO232">
            <v>0</v>
          </cell>
          <cell r="DP232">
            <v>0</v>
          </cell>
          <cell r="DQ232">
            <v>0</v>
          </cell>
          <cell r="DR232">
            <v>0</v>
          </cell>
          <cell r="DS232">
            <v>0</v>
          </cell>
          <cell r="DT232">
            <v>0</v>
          </cell>
          <cell r="DU232">
            <v>0</v>
          </cell>
          <cell r="DV232">
            <v>0</v>
          </cell>
          <cell r="DW232">
            <v>0</v>
          </cell>
          <cell r="DX232">
            <v>0</v>
          </cell>
          <cell r="DY232">
            <v>0</v>
          </cell>
          <cell r="DZ232">
            <v>0</v>
          </cell>
          <cell r="EA232">
            <v>0</v>
          </cell>
          <cell r="EB232">
            <v>0</v>
          </cell>
          <cell r="EC232">
            <v>0</v>
          </cell>
          <cell r="ED232">
            <v>0</v>
          </cell>
          <cell r="EE232">
            <v>0</v>
          </cell>
          <cell r="EF232">
            <v>0</v>
          </cell>
          <cell r="EG232">
            <v>0</v>
          </cell>
          <cell r="EH232">
            <v>0</v>
          </cell>
          <cell r="EI232">
            <v>0</v>
          </cell>
          <cell r="EJ232">
            <v>0</v>
          </cell>
          <cell r="EK232">
            <v>0</v>
          </cell>
          <cell r="EL232">
            <v>0</v>
          </cell>
          <cell r="EM232">
            <v>0</v>
          </cell>
          <cell r="EN232">
            <v>0</v>
          </cell>
          <cell r="EO232">
            <v>0</v>
          </cell>
          <cell r="EP232">
            <v>0</v>
          </cell>
          <cell r="EQ232">
            <v>0</v>
          </cell>
          <cell r="ER232">
            <v>0</v>
          </cell>
          <cell r="ES232">
            <v>0</v>
          </cell>
          <cell r="ET232">
            <v>0</v>
          </cell>
          <cell r="EU232">
            <v>0</v>
          </cell>
          <cell r="EV232">
            <v>0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F233">
            <v>0</v>
          </cell>
          <cell r="DG233">
            <v>0</v>
          </cell>
          <cell r="DH233">
            <v>0</v>
          </cell>
          <cell r="DI233">
            <v>0</v>
          </cell>
          <cell r="DJ233">
            <v>0</v>
          </cell>
          <cell r="DK233">
            <v>0</v>
          </cell>
          <cell r="DL233">
            <v>0</v>
          </cell>
          <cell r="DM233">
            <v>0</v>
          </cell>
          <cell r="DN233">
            <v>0</v>
          </cell>
          <cell r="DO233">
            <v>0</v>
          </cell>
          <cell r="DP233">
            <v>0</v>
          </cell>
          <cell r="DQ233">
            <v>0</v>
          </cell>
          <cell r="DR233">
            <v>0</v>
          </cell>
          <cell r="DS233">
            <v>0</v>
          </cell>
          <cell r="DT233">
            <v>0</v>
          </cell>
          <cell r="DU233">
            <v>0</v>
          </cell>
          <cell r="DV233">
            <v>0</v>
          </cell>
          <cell r="DW233">
            <v>0</v>
          </cell>
          <cell r="DX233">
            <v>0</v>
          </cell>
          <cell r="DY233">
            <v>0</v>
          </cell>
          <cell r="DZ233">
            <v>0</v>
          </cell>
          <cell r="EA233">
            <v>0</v>
          </cell>
          <cell r="EB233">
            <v>0</v>
          </cell>
          <cell r="EC233">
            <v>0</v>
          </cell>
          <cell r="ED233">
            <v>0</v>
          </cell>
          <cell r="EE233">
            <v>0</v>
          </cell>
          <cell r="EF233">
            <v>0</v>
          </cell>
          <cell r="EG233">
            <v>0</v>
          </cell>
          <cell r="EH233">
            <v>0</v>
          </cell>
          <cell r="EI233">
            <v>0</v>
          </cell>
          <cell r="EJ233">
            <v>0</v>
          </cell>
          <cell r="EK233">
            <v>0</v>
          </cell>
          <cell r="EL233">
            <v>0</v>
          </cell>
          <cell r="EM233">
            <v>0</v>
          </cell>
          <cell r="EN233">
            <v>0</v>
          </cell>
          <cell r="EO233">
            <v>0</v>
          </cell>
          <cell r="EP233">
            <v>0</v>
          </cell>
          <cell r="EQ233">
            <v>0</v>
          </cell>
          <cell r="ER233">
            <v>0</v>
          </cell>
          <cell r="ES233">
            <v>0</v>
          </cell>
          <cell r="ET233">
            <v>0</v>
          </cell>
          <cell r="EU233">
            <v>0</v>
          </cell>
          <cell r="EV233">
            <v>0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F234">
            <v>0</v>
          </cell>
          <cell r="DG234">
            <v>0</v>
          </cell>
          <cell r="DH234">
            <v>0</v>
          </cell>
          <cell r="DI234">
            <v>0</v>
          </cell>
          <cell r="DJ234">
            <v>0</v>
          </cell>
          <cell r="DK234">
            <v>0</v>
          </cell>
          <cell r="DL234">
            <v>0</v>
          </cell>
          <cell r="DM234">
            <v>0</v>
          </cell>
          <cell r="DN234">
            <v>0</v>
          </cell>
          <cell r="DO234">
            <v>0</v>
          </cell>
          <cell r="DP234">
            <v>0</v>
          </cell>
          <cell r="DQ234">
            <v>0</v>
          </cell>
          <cell r="DR234">
            <v>0</v>
          </cell>
          <cell r="DS234">
            <v>0</v>
          </cell>
          <cell r="DT234">
            <v>0</v>
          </cell>
          <cell r="DU234">
            <v>0</v>
          </cell>
          <cell r="DV234">
            <v>0</v>
          </cell>
          <cell r="DW234">
            <v>0</v>
          </cell>
          <cell r="DX234">
            <v>0</v>
          </cell>
          <cell r="DY234">
            <v>0</v>
          </cell>
          <cell r="DZ234">
            <v>0</v>
          </cell>
          <cell r="EA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H234">
            <v>0</v>
          </cell>
          <cell r="EI234">
            <v>0</v>
          </cell>
          <cell r="EJ234">
            <v>0</v>
          </cell>
          <cell r="EK234">
            <v>0</v>
          </cell>
          <cell r="EL234">
            <v>0</v>
          </cell>
          <cell r="EM234">
            <v>0</v>
          </cell>
          <cell r="EN234">
            <v>0</v>
          </cell>
          <cell r="EO234">
            <v>0</v>
          </cell>
          <cell r="EP234">
            <v>0</v>
          </cell>
          <cell r="EQ234">
            <v>0</v>
          </cell>
          <cell r="ER234">
            <v>0</v>
          </cell>
          <cell r="ES234">
            <v>0</v>
          </cell>
          <cell r="ET234">
            <v>0</v>
          </cell>
          <cell r="EU234">
            <v>0</v>
          </cell>
          <cell r="EV234">
            <v>0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F235">
            <v>0</v>
          </cell>
          <cell r="DG235">
            <v>0</v>
          </cell>
          <cell r="DH235">
            <v>0</v>
          </cell>
          <cell r="DI235">
            <v>0</v>
          </cell>
          <cell r="DJ235">
            <v>0</v>
          </cell>
          <cell r="DK235">
            <v>0</v>
          </cell>
          <cell r="DL235">
            <v>0</v>
          </cell>
          <cell r="DM235">
            <v>0</v>
          </cell>
          <cell r="DN235">
            <v>0</v>
          </cell>
          <cell r="DO235">
            <v>0</v>
          </cell>
          <cell r="DP235">
            <v>0</v>
          </cell>
          <cell r="DQ235">
            <v>0</v>
          </cell>
          <cell r="DR235">
            <v>0</v>
          </cell>
          <cell r="DS235">
            <v>0</v>
          </cell>
          <cell r="DT235">
            <v>0</v>
          </cell>
          <cell r="DU235">
            <v>0</v>
          </cell>
          <cell r="DV235">
            <v>0</v>
          </cell>
          <cell r="DW235">
            <v>0</v>
          </cell>
          <cell r="DX235">
            <v>0</v>
          </cell>
          <cell r="DY235">
            <v>0</v>
          </cell>
          <cell r="DZ235">
            <v>0</v>
          </cell>
          <cell r="EA235">
            <v>0</v>
          </cell>
          <cell r="EB235">
            <v>0</v>
          </cell>
          <cell r="EC235">
            <v>0</v>
          </cell>
          <cell r="ED235">
            <v>0</v>
          </cell>
          <cell r="EE235">
            <v>0</v>
          </cell>
          <cell r="EF235">
            <v>0</v>
          </cell>
          <cell r="EG235">
            <v>0</v>
          </cell>
          <cell r="EH235">
            <v>0</v>
          </cell>
          <cell r="EI235">
            <v>0</v>
          </cell>
          <cell r="EJ235">
            <v>0</v>
          </cell>
          <cell r="EK235">
            <v>0</v>
          </cell>
          <cell r="EL235">
            <v>0</v>
          </cell>
          <cell r="EM235">
            <v>0</v>
          </cell>
          <cell r="EN235">
            <v>0</v>
          </cell>
          <cell r="EO235">
            <v>0</v>
          </cell>
          <cell r="EP235">
            <v>0</v>
          </cell>
          <cell r="EQ235">
            <v>0</v>
          </cell>
          <cell r="ER235">
            <v>0</v>
          </cell>
          <cell r="ES235">
            <v>0</v>
          </cell>
          <cell r="ET235">
            <v>0</v>
          </cell>
          <cell r="EU235">
            <v>0</v>
          </cell>
          <cell r="EV235">
            <v>0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F236">
            <v>0</v>
          </cell>
          <cell r="DG236">
            <v>0</v>
          </cell>
          <cell r="DH236">
            <v>0</v>
          </cell>
          <cell r="DI236">
            <v>0</v>
          </cell>
          <cell r="DJ236">
            <v>0</v>
          </cell>
          <cell r="DK236">
            <v>0</v>
          </cell>
          <cell r="DL236">
            <v>0</v>
          </cell>
          <cell r="DM236">
            <v>0</v>
          </cell>
          <cell r="DN236">
            <v>0</v>
          </cell>
          <cell r="DO236">
            <v>0</v>
          </cell>
          <cell r="DP236">
            <v>0</v>
          </cell>
          <cell r="DQ236">
            <v>0</v>
          </cell>
          <cell r="DR236">
            <v>0</v>
          </cell>
          <cell r="DS236">
            <v>0</v>
          </cell>
          <cell r="DT236">
            <v>0</v>
          </cell>
          <cell r="DU236">
            <v>0</v>
          </cell>
          <cell r="DV236">
            <v>0</v>
          </cell>
          <cell r="DW236">
            <v>0</v>
          </cell>
          <cell r="DX236">
            <v>0</v>
          </cell>
          <cell r="DY236">
            <v>0</v>
          </cell>
          <cell r="DZ236">
            <v>0</v>
          </cell>
          <cell r="EA236">
            <v>0</v>
          </cell>
          <cell r="EB236">
            <v>0</v>
          </cell>
          <cell r="EC236">
            <v>0</v>
          </cell>
          <cell r="ED236">
            <v>0</v>
          </cell>
          <cell r="EE236">
            <v>0</v>
          </cell>
          <cell r="EF236">
            <v>0</v>
          </cell>
          <cell r="EG236">
            <v>0</v>
          </cell>
          <cell r="EH236">
            <v>0</v>
          </cell>
          <cell r="EI236">
            <v>0</v>
          </cell>
          <cell r="EJ236">
            <v>0</v>
          </cell>
          <cell r="EK236">
            <v>0</v>
          </cell>
          <cell r="EL236">
            <v>0</v>
          </cell>
          <cell r="EM236">
            <v>0</v>
          </cell>
          <cell r="EN236">
            <v>0</v>
          </cell>
          <cell r="EO236">
            <v>0</v>
          </cell>
          <cell r="EP236">
            <v>0</v>
          </cell>
          <cell r="EQ236">
            <v>0</v>
          </cell>
          <cell r="ER236">
            <v>0</v>
          </cell>
          <cell r="ES236">
            <v>0</v>
          </cell>
          <cell r="ET236">
            <v>0</v>
          </cell>
          <cell r="EU236">
            <v>0</v>
          </cell>
          <cell r="EV236">
            <v>0</v>
          </cell>
        </row>
        <row r="238">
          <cell r="T238" t="str">
            <v>BUDGET FORECAST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F238">
            <v>0</v>
          </cell>
          <cell r="DG238">
            <v>0</v>
          </cell>
          <cell r="DH238">
            <v>0</v>
          </cell>
          <cell r="DI238">
            <v>0</v>
          </cell>
          <cell r="DJ238">
            <v>0</v>
          </cell>
          <cell r="DK238">
            <v>0</v>
          </cell>
          <cell r="DL238">
            <v>0</v>
          </cell>
          <cell r="DM238">
            <v>0</v>
          </cell>
          <cell r="DN238">
            <v>0</v>
          </cell>
          <cell r="DO238">
            <v>0</v>
          </cell>
          <cell r="DP238">
            <v>0</v>
          </cell>
          <cell r="DQ238">
            <v>0</v>
          </cell>
          <cell r="DR238">
            <v>0</v>
          </cell>
          <cell r="DS238">
            <v>0</v>
          </cell>
          <cell r="DT238">
            <v>0</v>
          </cell>
          <cell r="DU238">
            <v>0</v>
          </cell>
          <cell r="DV238">
            <v>0</v>
          </cell>
          <cell r="DW238">
            <v>0</v>
          </cell>
          <cell r="DX238">
            <v>0</v>
          </cell>
          <cell r="DY238">
            <v>0</v>
          </cell>
          <cell r="DZ238">
            <v>0</v>
          </cell>
          <cell r="EA238">
            <v>0</v>
          </cell>
          <cell r="EB238">
            <v>0</v>
          </cell>
          <cell r="EC238">
            <v>0</v>
          </cell>
          <cell r="ED238">
            <v>0</v>
          </cell>
          <cell r="EE238">
            <v>0</v>
          </cell>
          <cell r="EF238">
            <v>0</v>
          </cell>
          <cell r="EG238">
            <v>0</v>
          </cell>
          <cell r="EH238">
            <v>0</v>
          </cell>
          <cell r="EI238">
            <v>0</v>
          </cell>
          <cell r="EJ238">
            <v>0</v>
          </cell>
          <cell r="EK238">
            <v>0</v>
          </cell>
          <cell r="EL238">
            <v>0</v>
          </cell>
          <cell r="EM238">
            <v>0</v>
          </cell>
          <cell r="EN238">
            <v>0</v>
          </cell>
          <cell r="EO238">
            <v>0</v>
          </cell>
          <cell r="EP238">
            <v>0</v>
          </cell>
          <cell r="EQ238">
            <v>0</v>
          </cell>
          <cell r="ER238">
            <v>0</v>
          </cell>
          <cell r="ES238">
            <v>0</v>
          </cell>
          <cell r="ET238">
            <v>0</v>
          </cell>
          <cell r="EU238">
            <v>0</v>
          </cell>
          <cell r="EV238">
            <v>0</v>
          </cell>
          <cell r="EW238">
            <v>0</v>
          </cell>
          <cell r="EX238">
            <v>0</v>
          </cell>
          <cell r="EY238">
            <v>0</v>
          </cell>
          <cell r="EZ238">
            <v>0</v>
          </cell>
          <cell r="FA238">
            <v>0</v>
          </cell>
          <cell r="FB238">
            <v>0</v>
          </cell>
          <cell r="FC238">
            <v>0</v>
          </cell>
          <cell r="FD238">
            <v>0</v>
          </cell>
          <cell r="FE238">
            <v>0</v>
          </cell>
          <cell r="FF238">
            <v>0</v>
          </cell>
          <cell r="FG238">
            <v>0</v>
          </cell>
          <cell r="FH238">
            <v>0</v>
          </cell>
          <cell r="FI238">
            <v>0</v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F239">
            <v>0</v>
          </cell>
          <cell r="DG239">
            <v>0</v>
          </cell>
          <cell r="DH239">
            <v>0</v>
          </cell>
          <cell r="DI239">
            <v>0</v>
          </cell>
          <cell r="DJ239">
            <v>0</v>
          </cell>
          <cell r="DK239">
            <v>0</v>
          </cell>
          <cell r="DL239">
            <v>0</v>
          </cell>
          <cell r="DM239">
            <v>0</v>
          </cell>
          <cell r="DN239">
            <v>0</v>
          </cell>
          <cell r="DO239">
            <v>0</v>
          </cell>
          <cell r="DP239">
            <v>0</v>
          </cell>
          <cell r="DQ239">
            <v>0</v>
          </cell>
          <cell r="DR239">
            <v>0</v>
          </cell>
          <cell r="DS239">
            <v>0</v>
          </cell>
          <cell r="DT239">
            <v>0</v>
          </cell>
          <cell r="DU239">
            <v>0</v>
          </cell>
          <cell r="DV239">
            <v>0</v>
          </cell>
          <cell r="DW239">
            <v>0</v>
          </cell>
          <cell r="DX239">
            <v>0</v>
          </cell>
          <cell r="DY239">
            <v>0</v>
          </cell>
          <cell r="DZ239">
            <v>0</v>
          </cell>
          <cell r="EA239">
            <v>0</v>
          </cell>
          <cell r="EB239">
            <v>0</v>
          </cell>
          <cell r="EC239">
            <v>0</v>
          </cell>
          <cell r="ED239">
            <v>0</v>
          </cell>
          <cell r="EE239">
            <v>0</v>
          </cell>
          <cell r="EF239">
            <v>0</v>
          </cell>
          <cell r="EG239">
            <v>0</v>
          </cell>
          <cell r="EH239">
            <v>0</v>
          </cell>
          <cell r="EI239">
            <v>0</v>
          </cell>
          <cell r="EJ239">
            <v>0</v>
          </cell>
          <cell r="EK239">
            <v>0</v>
          </cell>
          <cell r="EL239">
            <v>0</v>
          </cell>
          <cell r="EM239">
            <v>0</v>
          </cell>
          <cell r="EN239">
            <v>0</v>
          </cell>
          <cell r="EO239">
            <v>0</v>
          </cell>
          <cell r="EP239">
            <v>0</v>
          </cell>
          <cell r="EQ239">
            <v>0</v>
          </cell>
          <cell r="ER239">
            <v>0</v>
          </cell>
          <cell r="ES239">
            <v>0</v>
          </cell>
          <cell r="ET239">
            <v>0</v>
          </cell>
          <cell r="EU239">
            <v>0</v>
          </cell>
          <cell r="EV239">
            <v>0</v>
          </cell>
          <cell r="EW239">
            <v>0</v>
          </cell>
          <cell r="EX239">
            <v>0</v>
          </cell>
          <cell r="EY239">
            <v>0</v>
          </cell>
          <cell r="EZ239">
            <v>0</v>
          </cell>
          <cell r="FA239">
            <v>0</v>
          </cell>
          <cell r="FB239">
            <v>0</v>
          </cell>
          <cell r="FC239">
            <v>0</v>
          </cell>
          <cell r="FD239">
            <v>0</v>
          </cell>
          <cell r="FE239">
            <v>0</v>
          </cell>
          <cell r="FF239">
            <v>0</v>
          </cell>
          <cell r="FG239">
            <v>0</v>
          </cell>
          <cell r="FH239">
            <v>0</v>
          </cell>
          <cell r="FI239">
            <v>0</v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F240">
            <v>0</v>
          </cell>
          <cell r="DG240">
            <v>0</v>
          </cell>
          <cell r="DH240">
            <v>0</v>
          </cell>
          <cell r="DI240">
            <v>0</v>
          </cell>
          <cell r="DJ240">
            <v>0</v>
          </cell>
          <cell r="DK240">
            <v>0</v>
          </cell>
          <cell r="DL240">
            <v>0</v>
          </cell>
          <cell r="DM240">
            <v>0</v>
          </cell>
          <cell r="DN240">
            <v>0</v>
          </cell>
          <cell r="DO240">
            <v>0</v>
          </cell>
          <cell r="DP240">
            <v>0</v>
          </cell>
          <cell r="DQ240">
            <v>0</v>
          </cell>
          <cell r="DR240">
            <v>0</v>
          </cell>
          <cell r="DS240">
            <v>0</v>
          </cell>
          <cell r="DT240">
            <v>0</v>
          </cell>
          <cell r="DU240">
            <v>0</v>
          </cell>
          <cell r="DV240">
            <v>0</v>
          </cell>
          <cell r="DW240">
            <v>0</v>
          </cell>
          <cell r="DX240">
            <v>0</v>
          </cell>
          <cell r="DY240">
            <v>0</v>
          </cell>
          <cell r="DZ240">
            <v>0</v>
          </cell>
          <cell r="EA240">
            <v>0</v>
          </cell>
          <cell r="EB240">
            <v>0</v>
          </cell>
          <cell r="EC240">
            <v>0</v>
          </cell>
          <cell r="ED240">
            <v>0</v>
          </cell>
          <cell r="EE240">
            <v>0</v>
          </cell>
          <cell r="EF240">
            <v>0</v>
          </cell>
          <cell r="EG240">
            <v>0</v>
          </cell>
          <cell r="EH240">
            <v>0</v>
          </cell>
          <cell r="EI240">
            <v>0</v>
          </cell>
          <cell r="EJ240">
            <v>0</v>
          </cell>
          <cell r="EK240">
            <v>0</v>
          </cell>
          <cell r="EL240">
            <v>0</v>
          </cell>
          <cell r="EM240">
            <v>0</v>
          </cell>
          <cell r="EN240">
            <v>0</v>
          </cell>
          <cell r="EO240">
            <v>0</v>
          </cell>
          <cell r="EP240">
            <v>0</v>
          </cell>
          <cell r="EQ240">
            <v>0</v>
          </cell>
          <cell r="ER240">
            <v>0</v>
          </cell>
          <cell r="ES240">
            <v>0</v>
          </cell>
          <cell r="ET240">
            <v>0</v>
          </cell>
          <cell r="EU240">
            <v>0</v>
          </cell>
          <cell r="EV240">
            <v>0</v>
          </cell>
          <cell r="EW240">
            <v>0</v>
          </cell>
          <cell r="EX240">
            <v>0</v>
          </cell>
          <cell r="EY240">
            <v>0</v>
          </cell>
          <cell r="EZ240">
            <v>0</v>
          </cell>
          <cell r="FA240">
            <v>0</v>
          </cell>
          <cell r="FB240">
            <v>0</v>
          </cell>
          <cell r="FC240">
            <v>0</v>
          </cell>
          <cell r="FD240">
            <v>0</v>
          </cell>
          <cell r="FE240">
            <v>0</v>
          </cell>
          <cell r="FF240">
            <v>0</v>
          </cell>
          <cell r="FG240">
            <v>0</v>
          </cell>
          <cell r="FH240">
            <v>0</v>
          </cell>
          <cell r="FI240">
            <v>0</v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F241">
            <v>0</v>
          </cell>
          <cell r="DG241">
            <v>0</v>
          </cell>
          <cell r="DH241">
            <v>0</v>
          </cell>
          <cell r="DI241">
            <v>0</v>
          </cell>
          <cell r="DJ241">
            <v>0</v>
          </cell>
          <cell r="DK241">
            <v>0</v>
          </cell>
          <cell r="DL241">
            <v>0</v>
          </cell>
          <cell r="DM241">
            <v>0</v>
          </cell>
          <cell r="DN241">
            <v>0</v>
          </cell>
          <cell r="DO241">
            <v>0</v>
          </cell>
          <cell r="DP241">
            <v>0</v>
          </cell>
          <cell r="DQ241">
            <v>0</v>
          </cell>
          <cell r="DR241">
            <v>0</v>
          </cell>
          <cell r="DS241">
            <v>0</v>
          </cell>
          <cell r="DT241">
            <v>0</v>
          </cell>
          <cell r="DU241">
            <v>0</v>
          </cell>
          <cell r="DV241">
            <v>0</v>
          </cell>
          <cell r="DW241">
            <v>0</v>
          </cell>
          <cell r="DX241">
            <v>0</v>
          </cell>
          <cell r="DY241">
            <v>0</v>
          </cell>
          <cell r="DZ241">
            <v>0</v>
          </cell>
          <cell r="EA241">
            <v>0</v>
          </cell>
          <cell r="EB241">
            <v>0</v>
          </cell>
          <cell r="EC241">
            <v>0</v>
          </cell>
          <cell r="ED241">
            <v>0</v>
          </cell>
          <cell r="EE241">
            <v>0</v>
          </cell>
          <cell r="EF241">
            <v>0</v>
          </cell>
          <cell r="EG241">
            <v>0</v>
          </cell>
          <cell r="EH241">
            <v>0</v>
          </cell>
          <cell r="EI241">
            <v>0</v>
          </cell>
          <cell r="EJ241">
            <v>0</v>
          </cell>
          <cell r="EK241">
            <v>0</v>
          </cell>
          <cell r="EL241">
            <v>0</v>
          </cell>
          <cell r="EM241">
            <v>0</v>
          </cell>
          <cell r="EN241">
            <v>0</v>
          </cell>
          <cell r="EO241">
            <v>0</v>
          </cell>
          <cell r="EP241">
            <v>0</v>
          </cell>
          <cell r="EQ241">
            <v>0</v>
          </cell>
          <cell r="ER241">
            <v>0</v>
          </cell>
          <cell r="ES241">
            <v>0</v>
          </cell>
          <cell r="ET241">
            <v>0</v>
          </cell>
          <cell r="EU241">
            <v>0</v>
          </cell>
          <cell r="EV241">
            <v>0</v>
          </cell>
          <cell r="EW241">
            <v>0</v>
          </cell>
          <cell r="EX241">
            <v>0</v>
          </cell>
          <cell r="EY241">
            <v>0</v>
          </cell>
          <cell r="EZ241">
            <v>0</v>
          </cell>
          <cell r="FA241">
            <v>0</v>
          </cell>
          <cell r="FB241">
            <v>0</v>
          </cell>
          <cell r="FC241">
            <v>0</v>
          </cell>
          <cell r="FD241">
            <v>0</v>
          </cell>
          <cell r="FE241">
            <v>0</v>
          </cell>
          <cell r="FF241">
            <v>0</v>
          </cell>
          <cell r="FG241">
            <v>0</v>
          </cell>
          <cell r="FH241">
            <v>0</v>
          </cell>
          <cell r="FI241">
            <v>0</v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>
            <v>0</v>
          </cell>
          <cell r="CW242">
            <v>0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F242">
            <v>0</v>
          </cell>
          <cell r="DG242">
            <v>0</v>
          </cell>
          <cell r="DH242">
            <v>0</v>
          </cell>
          <cell r="DI242">
            <v>0</v>
          </cell>
          <cell r="DJ242">
            <v>0</v>
          </cell>
          <cell r="DK242">
            <v>0</v>
          </cell>
          <cell r="DL242">
            <v>0</v>
          </cell>
          <cell r="DM242">
            <v>0</v>
          </cell>
          <cell r="DN242">
            <v>0</v>
          </cell>
          <cell r="DO242">
            <v>0</v>
          </cell>
          <cell r="DP242">
            <v>0</v>
          </cell>
          <cell r="DQ242">
            <v>0</v>
          </cell>
          <cell r="DR242">
            <v>0</v>
          </cell>
          <cell r="DS242">
            <v>0</v>
          </cell>
          <cell r="DT242">
            <v>0</v>
          </cell>
          <cell r="DU242">
            <v>0</v>
          </cell>
          <cell r="DV242">
            <v>0</v>
          </cell>
          <cell r="DW242">
            <v>0</v>
          </cell>
          <cell r="DX242">
            <v>0</v>
          </cell>
          <cell r="DY242">
            <v>0</v>
          </cell>
          <cell r="DZ242">
            <v>0</v>
          </cell>
          <cell r="EA242">
            <v>0</v>
          </cell>
          <cell r="EB242">
            <v>0</v>
          </cell>
          <cell r="EC242">
            <v>0</v>
          </cell>
          <cell r="ED242">
            <v>0</v>
          </cell>
          <cell r="EE242">
            <v>0</v>
          </cell>
          <cell r="EF242">
            <v>0</v>
          </cell>
          <cell r="EG242">
            <v>0</v>
          </cell>
          <cell r="EH242">
            <v>0</v>
          </cell>
          <cell r="EI242">
            <v>0</v>
          </cell>
          <cell r="EJ242">
            <v>0</v>
          </cell>
          <cell r="EK242">
            <v>0</v>
          </cell>
          <cell r="EL242">
            <v>0</v>
          </cell>
          <cell r="EM242">
            <v>0</v>
          </cell>
          <cell r="EN242">
            <v>0</v>
          </cell>
          <cell r="EO242">
            <v>0</v>
          </cell>
          <cell r="EP242">
            <v>0</v>
          </cell>
          <cell r="EQ242">
            <v>0</v>
          </cell>
          <cell r="ER242">
            <v>0</v>
          </cell>
          <cell r="ES242">
            <v>0</v>
          </cell>
          <cell r="ET242">
            <v>0</v>
          </cell>
          <cell r="EU242">
            <v>0</v>
          </cell>
          <cell r="EV242">
            <v>0</v>
          </cell>
          <cell r="EW242">
            <v>0</v>
          </cell>
          <cell r="EX242">
            <v>0</v>
          </cell>
          <cell r="EY242">
            <v>0</v>
          </cell>
          <cell r="EZ242">
            <v>0</v>
          </cell>
          <cell r="FA242">
            <v>0</v>
          </cell>
          <cell r="FB242">
            <v>0</v>
          </cell>
          <cell r="FC242">
            <v>0</v>
          </cell>
          <cell r="FD242">
            <v>0</v>
          </cell>
          <cell r="FE242">
            <v>0</v>
          </cell>
          <cell r="FF242">
            <v>0</v>
          </cell>
          <cell r="FG242">
            <v>0</v>
          </cell>
          <cell r="FH242">
            <v>0</v>
          </cell>
          <cell r="FI242">
            <v>0</v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  <cell r="DI243">
            <v>0</v>
          </cell>
          <cell r="DJ243">
            <v>0</v>
          </cell>
          <cell r="DK243">
            <v>0</v>
          </cell>
          <cell r="DL243">
            <v>0</v>
          </cell>
          <cell r="DM243">
            <v>0</v>
          </cell>
          <cell r="DN243">
            <v>0</v>
          </cell>
          <cell r="DO243">
            <v>0</v>
          </cell>
          <cell r="DP243">
            <v>0</v>
          </cell>
          <cell r="DQ243">
            <v>0</v>
          </cell>
          <cell r="DR243">
            <v>0</v>
          </cell>
          <cell r="DS243">
            <v>0</v>
          </cell>
          <cell r="DT243">
            <v>0</v>
          </cell>
          <cell r="DU243">
            <v>0</v>
          </cell>
          <cell r="DV243">
            <v>0</v>
          </cell>
          <cell r="DW243">
            <v>0</v>
          </cell>
          <cell r="DX243">
            <v>0</v>
          </cell>
          <cell r="DY243">
            <v>0</v>
          </cell>
          <cell r="DZ243">
            <v>0</v>
          </cell>
          <cell r="EA243">
            <v>0</v>
          </cell>
          <cell r="EB243">
            <v>0</v>
          </cell>
          <cell r="EC243">
            <v>0</v>
          </cell>
          <cell r="ED243">
            <v>0</v>
          </cell>
          <cell r="EE243">
            <v>0</v>
          </cell>
          <cell r="EF243">
            <v>0</v>
          </cell>
          <cell r="EG243">
            <v>0</v>
          </cell>
          <cell r="EH243">
            <v>0</v>
          </cell>
          <cell r="EI243">
            <v>0</v>
          </cell>
          <cell r="EJ243">
            <v>0</v>
          </cell>
          <cell r="EK243">
            <v>0</v>
          </cell>
          <cell r="EL243">
            <v>0</v>
          </cell>
          <cell r="EM243">
            <v>0</v>
          </cell>
          <cell r="EN243">
            <v>0</v>
          </cell>
          <cell r="EO243">
            <v>0</v>
          </cell>
          <cell r="EP243">
            <v>0</v>
          </cell>
          <cell r="EQ243">
            <v>0</v>
          </cell>
          <cell r="ER243">
            <v>0</v>
          </cell>
          <cell r="ES243">
            <v>0</v>
          </cell>
          <cell r="ET243">
            <v>0</v>
          </cell>
          <cell r="EU243">
            <v>0</v>
          </cell>
          <cell r="EV243">
            <v>0</v>
          </cell>
          <cell r="EW243">
            <v>0</v>
          </cell>
          <cell r="EX243">
            <v>0</v>
          </cell>
          <cell r="EY243">
            <v>0</v>
          </cell>
          <cell r="EZ243">
            <v>0</v>
          </cell>
          <cell r="FA243">
            <v>0</v>
          </cell>
          <cell r="FB243">
            <v>0</v>
          </cell>
          <cell r="FC243">
            <v>0</v>
          </cell>
          <cell r="FD243">
            <v>0</v>
          </cell>
          <cell r="FE243">
            <v>0</v>
          </cell>
          <cell r="FF243">
            <v>0</v>
          </cell>
          <cell r="FG243">
            <v>0</v>
          </cell>
          <cell r="FH243">
            <v>0</v>
          </cell>
          <cell r="FI243">
            <v>0</v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  <cell r="DI244">
            <v>0</v>
          </cell>
          <cell r="DJ244">
            <v>0</v>
          </cell>
          <cell r="DK244">
            <v>0</v>
          </cell>
          <cell r="DL244">
            <v>0</v>
          </cell>
          <cell r="DM244">
            <v>0</v>
          </cell>
          <cell r="DN244">
            <v>0</v>
          </cell>
          <cell r="DO244">
            <v>0</v>
          </cell>
          <cell r="DP244">
            <v>0</v>
          </cell>
          <cell r="DQ244">
            <v>0</v>
          </cell>
          <cell r="DR244">
            <v>0</v>
          </cell>
          <cell r="DS244">
            <v>0</v>
          </cell>
          <cell r="DT244">
            <v>0</v>
          </cell>
          <cell r="DU244">
            <v>0</v>
          </cell>
          <cell r="DV244">
            <v>0</v>
          </cell>
          <cell r="DW244">
            <v>0</v>
          </cell>
          <cell r="DX244">
            <v>0</v>
          </cell>
          <cell r="DY244">
            <v>0</v>
          </cell>
          <cell r="DZ244">
            <v>0</v>
          </cell>
          <cell r="EA244">
            <v>0</v>
          </cell>
          <cell r="EB244">
            <v>0</v>
          </cell>
          <cell r="EC244">
            <v>0</v>
          </cell>
          <cell r="ED244">
            <v>0</v>
          </cell>
          <cell r="EE244">
            <v>0</v>
          </cell>
          <cell r="EF244">
            <v>0</v>
          </cell>
          <cell r="EG244">
            <v>0</v>
          </cell>
          <cell r="EH244">
            <v>0</v>
          </cell>
          <cell r="EI244">
            <v>0</v>
          </cell>
          <cell r="EJ244">
            <v>0</v>
          </cell>
          <cell r="EK244">
            <v>0</v>
          </cell>
          <cell r="EL244">
            <v>0</v>
          </cell>
          <cell r="EM244">
            <v>0</v>
          </cell>
          <cell r="EN244">
            <v>0</v>
          </cell>
          <cell r="EO244">
            <v>0</v>
          </cell>
          <cell r="EP244">
            <v>0</v>
          </cell>
          <cell r="EQ244">
            <v>0</v>
          </cell>
          <cell r="ER244">
            <v>0</v>
          </cell>
          <cell r="ES244">
            <v>0</v>
          </cell>
          <cell r="ET244">
            <v>0</v>
          </cell>
          <cell r="EU244">
            <v>0</v>
          </cell>
          <cell r="EV244">
            <v>0</v>
          </cell>
          <cell r="EW244">
            <v>0</v>
          </cell>
          <cell r="EX244">
            <v>0</v>
          </cell>
          <cell r="EY244">
            <v>0</v>
          </cell>
          <cell r="EZ244">
            <v>0</v>
          </cell>
          <cell r="FA244">
            <v>0</v>
          </cell>
          <cell r="FB244">
            <v>0</v>
          </cell>
          <cell r="FC244">
            <v>0</v>
          </cell>
          <cell r="FD244">
            <v>0</v>
          </cell>
          <cell r="FE244">
            <v>0</v>
          </cell>
          <cell r="FF244">
            <v>0</v>
          </cell>
          <cell r="FG244">
            <v>0</v>
          </cell>
          <cell r="FH244">
            <v>0</v>
          </cell>
          <cell r="FI244">
            <v>0</v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  <cell r="DD249">
            <v>0</v>
          </cell>
          <cell r="DE249">
            <v>0</v>
          </cell>
          <cell r="DF249">
            <v>0</v>
          </cell>
          <cell r="DG249">
            <v>0</v>
          </cell>
          <cell r="DH249">
            <v>0</v>
          </cell>
          <cell r="DI249">
            <v>0</v>
          </cell>
          <cell r="DJ249">
            <v>0</v>
          </cell>
          <cell r="DK249">
            <v>0</v>
          </cell>
          <cell r="DL249">
            <v>0</v>
          </cell>
          <cell r="DM249">
            <v>0</v>
          </cell>
          <cell r="DN249">
            <v>0</v>
          </cell>
          <cell r="DO249">
            <v>0</v>
          </cell>
          <cell r="DP249">
            <v>0</v>
          </cell>
          <cell r="DQ249">
            <v>0</v>
          </cell>
          <cell r="DR249">
            <v>0</v>
          </cell>
          <cell r="DS249">
            <v>0</v>
          </cell>
          <cell r="DT249">
            <v>0</v>
          </cell>
          <cell r="DU249">
            <v>0</v>
          </cell>
          <cell r="DV249">
            <v>0</v>
          </cell>
          <cell r="DW249">
            <v>0</v>
          </cell>
          <cell r="DX249">
            <v>0</v>
          </cell>
          <cell r="DY249">
            <v>0</v>
          </cell>
          <cell r="DZ249">
            <v>0</v>
          </cell>
          <cell r="EA249">
            <v>0</v>
          </cell>
          <cell r="EB249">
            <v>0</v>
          </cell>
          <cell r="EC249">
            <v>0</v>
          </cell>
          <cell r="ED249">
            <v>0</v>
          </cell>
          <cell r="EE249">
            <v>0</v>
          </cell>
          <cell r="EF249">
            <v>0</v>
          </cell>
          <cell r="EG249">
            <v>0</v>
          </cell>
          <cell r="EH249">
            <v>0</v>
          </cell>
          <cell r="EI249">
            <v>0</v>
          </cell>
          <cell r="EJ249">
            <v>0</v>
          </cell>
          <cell r="EK249">
            <v>0</v>
          </cell>
          <cell r="EL249">
            <v>0</v>
          </cell>
          <cell r="EM249">
            <v>0</v>
          </cell>
          <cell r="EN249">
            <v>0</v>
          </cell>
          <cell r="EO249">
            <v>0</v>
          </cell>
          <cell r="EP249">
            <v>0</v>
          </cell>
          <cell r="EQ249">
            <v>0</v>
          </cell>
          <cell r="ER249">
            <v>0</v>
          </cell>
          <cell r="ES249">
            <v>0</v>
          </cell>
          <cell r="ET249">
            <v>0</v>
          </cell>
          <cell r="EU249">
            <v>0</v>
          </cell>
          <cell r="EV249">
            <v>0</v>
          </cell>
        </row>
        <row r="250">
          <cell r="V250" t="str">
            <v>PROJECTED STREET</v>
          </cell>
          <cell r="X250">
            <v>36184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F250">
            <v>0</v>
          </cell>
          <cell r="DG250">
            <v>0</v>
          </cell>
          <cell r="DH250">
            <v>0</v>
          </cell>
          <cell r="DI250">
            <v>0</v>
          </cell>
          <cell r="DJ250">
            <v>0</v>
          </cell>
          <cell r="DK250">
            <v>0</v>
          </cell>
          <cell r="DL250">
            <v>0</v>
          </cell>
          <cell r="DM250">
            <v>0</v>
          </cell>
          <cell r="DN250">
            <v>0</v>
          </cell>
          <cell r="DO250">
            <v>0</v>
          </cell>
          <cell r="DP250">
            <v>0</v>
          </cell>
          <cell r="DQ250">
            <v>0</v>
          </cell>
          <cell r="DR250">
            <v>0</v>
          </cell>
          <cell r="DS250">
            <v>0</v>
          </cell>
          <cell r="DT250">
            <v>0</v>
          </cell>
          <cell r="DU250">
            <v>0</v>
          </cell>
          <cell r="DV250">
            <v>0</v>
          </cell>
          <cell r="DW250">
            <v>0</v>
          </cell>
          <cell r="DX250">
            <v>0</v>
          </cell>
          <cell r="DY250">
            <v>0</v>
          </cell>
          <cell r="DZ250">
            <v>0</v>
          </cell>
          <cell r="EA250">
            <v>0</v>
          </cell>
          <cell r="EB250">
            <v>0</v>
          </cell>
          <cell r="EC250">
            <v>0</v>
          </cell>
          <cell r="ED250">
            <v>0</v>
          </cell>
          <cell r="EE250">
            <v>0</v>
          </cell>
          <cell r="EF250">
            <v>0</v>
          </cell>
          <cell r="EG250">
            <v>0</v>
          </cell>
          <cell r="EH250">
            <v>0</v>
          </cell>
          <cell r="EI250">
            <v>0</v>
          </cell>
          <cell r="EJ250">
            <v>0</v>
          </cell>
          <cell r="EK250">
            <v>0</v>
          </cell>
          <cell r="EL250">
            <v>0</v>
          </cell>
          <cell r="EM250">
            <v>0</v>
          </cell>
          <cell r="EN250">
            <v>0</v>
          </cell>
          <cell r="EO250">
            <v>0</v>
          </cell>
          <cell r="EP250">
            <v>0</v>
          </cell>
          <cell r="EQ250">
            <v>0</v>
          </cell>
          <cell r="ER250">
            <v>0</v>
          </cell>
          <cell r="ES250">
            <v>0</v>
          </cell>
          <cell r="ET250">
            <v>0</v>
          </cell>
          <cell r="EU250">
            <v>0</v>
          </cell>
          <cell r="EV250">
            <v>0</v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>
            <v>0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F253">
            <v>0</v>
          </cell>
          <cell r="DG253">
            <v>0</v>
          </cell>
          <cell r="DH253">
            <v>0</v>
          </cell>
          <cell r="DI253">
            <v>0</v>
          </cell>
          <cell r="DJ253">
            <v>0</v>
          </cell>
          <cell r="DK253">
            <v>0</v>
          </cell>
          <cell r="DL253">
            <v>0</v>
          </cell>
          <cell r="DM253">
            <v>0</v>
          </cell>
          <cell r="DN253">
            <v>0</v>
          </cell>
          <cell r="DO253">
            <v>0</v>
          </cell>
          <cell r="DP253">
            <v>0</v>
          </cell>
          <cell r="DQ253">
            <v>0</v>
          </cell>
          <cell r="DR253">
            <v>0</v>
          </cell>
          <cell r="DS253">
            <v>0</v>
          </cell>
          <cell r="DT253">
            <v>0</v>
          </cell>
          <cell r="DU253">
            <v>0</v>
          </cell>
          <cell r="DV253">
            <v>0</v>
          </cell>
          <cell r="DW253">
            <v>0</v>
          </cell>
          <cell r="DX253">
            <v>0</v>
          </cell>
          <cell r="DY253">
            <v>0</v>
          </cell>
          <cell r="DZ253">
            <v>0</v>
          </cell>
          <cell r="EA253">
            <v>0</v>
          </cell>
          <cell r="EB253">
            <v>0</v>
          </cell>
          <cell r="EC253">
            <v>0</v>
          </cell>
          <cell r="ED253">
            <v>0</v>
          </cell>
          <cell r="EE253">
            <v>0</v>
          </cell>
          <cell r="EF253">
            <v>0</v>
          </cell>
          <cell r="EG253">
            <v>0</v>
          </cell>
          <cell r="EH253">
            <v>0</v>
          </cell>
          <cell r="EI253">
            <v>0</v>
          </cell>
          <cell r="EJ253">
            <v>0</v>
          </cell>
          <cell r="EK253">
            <v>0</v>
          </cell>
          <cell r="EL253">
            <v>0</v>
          </cell>
          <cell r="EM253">
            <v>0</v>
          </cell>
          <cell r="EN253">
            <v>0</v>
          </cell>
          <cell r="EO253">
            <v>0</v>
          </cell>
          <cell r="EP253">
            <v>0</v>
          </cell>
          <cell r="EQ253">
            <v>0</v>
          </cell>
          <cell r="ER253">
            <v>0</v>
          </cell>
          <cell r="ES253">
            <v>0</v>
          </cell>
          <cell r="ET253">
            <v>0</v>
          </cell>
          <cell r="EU253">
            <v>0</v>
          </cell>
          <cell r="EV253">
            <v>0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>
            <v>0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F254">
            <v>0</v>
          </cell>
          <cell r="DG254">
            <v>0</v>
          </cell>
          <cell r="DH254">
            <v>0</v>
          </cell>
          <cell r="DI254">
            <v>0</v>
          </cell>
          <cell r="DJ254">
            <v>0</v>
          </cell>
          <cell r="DK254">
            <v>0</v>
          </cell>
          <cell r="DL254">
            <v>0</v>
          </cell>
          <cell r="DM254">
            <v>0</v>
          </cell>
          <cell r="DN254">
            <v>0</v>
          </cell>
          <cell r="DO254">
            <v>0</v>
          </cell>
          <cell r="DP254">
            <v>0</v>
          </cell>
          <cell r="DQ254">
            <v>0</v>
          </cell>
          <cell r="DR254">
            <v>0</v>
          </cell>
          <cell r="DS254">
            <v>0</v>
          </cell>
          <cell r="DT254">
            <v>0</v>
          </cell>
          <cell r="DU254">
            <v>0</v>
          </cell>
          <cell r="DV254">
            <v>0</v>
          </cell>
          <cell r="DW254">
            <v>0</v>
          </cell>
          <cell r="DX254">
            <v>0</v>
          </cell>
          <cell r="DY254">
            <v>0</v>
          </cell>
          <cell r="DZ254">
            <v>0</v>
          </cell>
          <cell r="EA254">
            <v>0</v>
          </cell>
          <cell r="EB254">
            <v>0</v>
          </cell>
          <cell r="EC254">
            <v>0</v>
          </cell>
          <cell r="ED254">
            <v>0</v>
          </cell>
          <cell r="EE254">
            <v>0</v>
          </cell>
          <cell r="EF254">
            <v>0</v>
          </cell>
          <cell r="EG254">
            <v>0</v>
          </cell>
          <cell r="EH254">
            <v>0</v>
          </cell>
          <cell r="EI254">
            <v>0</v>
          </cell>
          <cell r="EJ254">
            <v>0</v>
          </cell>
          <cell r="EK254">
            <v>0</v>
          </cell>
          <cell r="EL254">
            <v>0</v>
          </cell>
          <cell r="EM254">
            <v>0</v>
          </cell>
          <cell r="EN254">
            <v>0</v>
          </cell>
          <cell r="EO254">
            <v>0</v>
          </cell>
          <cell r="EP254">
            <v>0</v>
          </cell>
          <cell r="EQ254">
            <v>0</v>
          </cell>
          <cell r="ER254">
            <v>0</v>
          </cell>
          <cell r="ES254">
            <v>0</v>
          </cell>
          <cell r="ET254">
            <v>0</v>
          </cell>
          <cell r="EU254">
            <v>0</v>
          </cell>
          <cell r="EV254">
            <v>0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>
            <v>0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F255">
            <v>0</v>
          </cell>
          <cell r="DG255">
            <v>0</v>
          </cell>
          <cell r="DH255">
            <v>0</v>
          </cell>
          <cell r="DI255">
            <v>0</v>
          </cell>
          <cell r="DJ255">
            <v>0</v>
          </cell>
          <cell r="DK255">
            <v>0</v>
          </cell>
          <cell r="DL255">
            <v>0</v>
          </cell>
          <cell r="DM255">
            <v>0</v>
          </cell>
          <cell r="DN255">
            <v>0</v>
          </cell>
          <cell r="DO255">
            <v>0</v>
          </cell>
          <cell r="DP255">
            <v>0</v>
          </cell>
          <cell r="DQ255">
            <v>0</v>
          </cell>
          <cell r="DR255">
            <v>0</v>
          </cell>
          <cell r="DS255">
            <v>0</v>
          </cell>
          <cell r="DT255">
            <v>0</v>
          </cell>
          <cell r="DU255">
            <v>0</v>
          </cell>
          <cell r="DV255">
            <v>0</v>
          </cell>
          <cell r="DW255">
            <v>0</v>
          </cell>
          <cell r="DX255">
            <v>0</v>
          </cell>
          <cell r="DY255">
            <v>0</v>
          </cell>
          <cell r="DZ255">
            <v>0</v>
          </cell>
          <cell r="EA255">
            <v>0</v>
          </cell>
          <cell r="EB255">
            <v>0</v>
          </cell>
          <cell r="EC255">
            <v>0</v>
          </cell>
          <cell r="ED255">
            <v>0</v>
          </cell>
          <cell r="EE255">
            <v>0</v>
          </cell>
          <cell r="EF255">
            <v>0</v>
          </cell>
          <cell r="EG255">
            <v>0</v>
          </cell>
          <cell r="EH255">
            <v>0</v>
          </cell>
          <cell r="EI255">
            <v>0</v>
          </cell>
          <cell r="EJ255">
            <v>0</v>
          </cell>
          <cell r="EK255">
            <v>0</v>
          </cell>
          <cell r="EL255">
            <v>0</v>
          </cell>
          <cell r="EM255">
            <v>0</v>
          </cell>
          <cell r="EN255">
            <v>0</v>
          </cell>
          <cell r="EO255">
            <v>0</v>
          </cell>
          <cell r="EP255">
            <v>0</v>
          </cell>
          <cell r="EQ255">
            <v>0</v>
          </cell>
          <cell r="ER255">
            <v>0</v>
          </cell>
          <cell r="ES255">
            <v>0</v>
          </cell>
          <cell r="ET255">
            <v>0</v>
          </cell>
          <cell r="EU255">
            <v>0</v>
          </cell>
          <cell r="EV255">
            <v>0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F256">
            <v>0</v>
          </cell>
          <cell r="DG256">
            <v>0</v>
          </cell>
          <cell r="DH256">
            <v>0</v>
          </cell>
          <cell r="DI256">
            <v>0</v>
          </cell>
          <cell r="DJ256">
            <v>0</v>
          </cell>
          <cell r="DK256">
            <v>0</v>
          </cell>
          <cell r="DL256">
            <v>0</v>
          </cell>
          <cell r="DM256">
            <v>0</v>
          </cell>
          <cell r="DN256">
            <v>0</v>
          </cell>
          <cell r="DO256">
            <v>0</v>
          </cell>
          <cell r="DP256">
            <v>0</v>
          </cell>
          <cell r="DQ256">
            <v>0</v>
          </cell>
          <cell r="DR256">
            <v>0</v>
          </cell>
          <cell r="DS256">
            <v>0</v>
          </cell>
          <cell r="DT256">
            <v>0</v>
          </cell>
          <cell r="DU256">
            <v>0</v>
          </cell>
          <cell r="DV256">
            <v>0</v>
          </cell>
          <cell r="DW256">
            <v>0</v>
          </cell>
          <cell r="DX256">
            <v>0</v>
          </cell>
          <cell r="DY256">
            <v>0</v>
          </cell>
          <cell r="DZ256">
            <v>0</v>
          </cell>
          <cell r="EA256">
            <v>0</v>
          </cell>
          <cell r="EB256">
            <v>0</v>
          </cell>
          <cell r="EC256">
            <v>0</v>
          </cell>
          <cell r="ED256">
            <v>0</v>
          </cell>
          <cell r="EE256">
            <v>0</v>
          </cell>
          <cell r="EF256">
            <v>0</v>
          </cell>
          <cell r="EG256">
            <v>0</v>
          </cell>
          <cell r="EH256">
            <v>0</v>
          </cell>
          <cell r="EI256">
            <v>0</v>
          </cell>
          <cell r="EJ256">
            <v>0</v>
          </cell>
          <cell r="EK256">
            <v>0</v>
          </cell>
          <cell r="EL256">
            <v>0</v>
          </cell>
          <cell r="EM256">
            <v>0</v>
          </cell>
          <cell r="EN256">
            <v>0</v>
          </cell>
          <cell r="EO256">
            <v>0</v>
          </cell>
          <cell r="EP256">
            <v>0</v>
          </cell>
          <cell r="EQ256">
            <v>0</v>
          </cell>
          <cell r="ER256">
            <v>0</v>
          </cell>
          <cell r="ES256">
            <v>0</v>
          </cell>
          <cell r="ET256">
            <v>0</v>
          </cell>
          <cell r="EU256">
            <v>0</v>
          </cell>
          <cell r="EV256">
            <v>0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>
            <v>0</v>
          </cell>
          <cell r="DD257">
            <v>0</v>
          </cell>
          <cell r="DE257">
            <v>0</v>
          </cell>
          <cell r="DF257">
            <v>0</v>
          </cell>
          <cell r="DG257">
            <v>0</v>
          </cell>
          <cell r="DH257">
            <v>0</v>
          </cell>
          <cell r="DI257">
            <v>0</v>
          </cell>
          <cell r="DJ257">
            <v>0</v>
          </cell>
          <cell r="DK257">
            <v>0</v>
          </cell>
          <cell r="DL257">
            <v>0</v>
          </cell>
          <cell r="DM257">
            <v>0</v>
          </cell>
          <cell r="DN257">
            <v>0</v>
          </cell>
          <cell r="DO257">
            <v>0</v>
          </cell>
          <cell r="DP257">
            <v>0</v>
          </cell>
          <cell r="DQ257">
            <v>0</v>
          </cell>
          <cell r="DR257">
            <v>0</v>
          </cell>
          <cell r="DS257">
            <v>0</v>
          </cell>
          <cell r="DT257">
            <v>0</v>
          </cell>
          <cell r="DU257">
            <v>0</v>
          </cell>
          <cell r="DV257">
            <v>0</v>
          </cell>
          <cell r="DW257">
            <v>0</v>
          </cell>
          <cell r="DX257">
            <v>0</v>
          </cell>
          <cell r="DY257">
            <v>0</v>
          </cell>
          <cell r="DZ257">
            <v>0</v>
          </cell>
          <cell r="EA257">
            <v>0</v>
          </cell>
          <cell r="EB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I257">
            <v>0</v>
          </cell>
          <cell r="EJ257">
            <v>0</v>
          </cell>
          <cell r="EK257">
            <v>0</v>
          </cell>
          <cell r="EL257">
            <v>0</v>
          </cell>
          <cell r="EM257">
            <v>0</v>
          </cell>
          <cell r="EN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</row>
        <row r="259">
          <cell r="T259" t="str">
            <v>BUDGET FORECAST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>
            <v>0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F259">
            <v>0</v>
          </cell>
          <cell r="DG259">
            <v>0</v>
          </cell>
          <cell r="DH259">
            <v>0</v>
          </cell>
          <cell r="DI259">
            <v>0</v>
          </cell>
          <cell r="DJ259">
            <v>0</v>
          </cell>
          <cell r="DK259">
            <v>0</v>
          </cell>
          <cell r="DL259">
            <v>0</v>
          </cell>
          <cell r="DM259">
            <v>0</v>
          </cell>
          <cell r="DN259">
            <v>0</v>
          </cell>
          <cell r="DO259">
            <v>0</v>
          </cell>
          <cell r="DP259">
            <v>0</v>
          </cell>
          <cell r="DQ259">
            <v>0</v>
          </cell>
          <cell r="DR259">
            <v>0</v>
          </cell>
          <cell r="DS259">
            <v>0</v>
          </cell>
          <cell r="DT259">
            <v>0</v>
          </cell>
          <cell r="DU259">
            <v>0</v>
          </cell>
          <cell r="DV259">
            <v>0</v>
          </cell>
          <cell r="DW259">
            <v>0</v>
          </cell>
          <cell r="DX259">
            <v>0</v>
          </cell>
          <cell r="DY259">
            <v>0</v>
          </cell>
          <cell r="DZ259">
            <v>0</v>
          </cell>
          <cell r="EA259">
            <v>0</v>
          </cell>
          <cell r="EB259">
            <v>0</v>
          </cell>
          <cell r="EC259">
            <v>0</v>
          </cell>
          <cell r="ED259">
            <v>0</v>
          </cell>
          <cell r="EE259">
            <v>0</v>
          </cell>
          <cell r="EF259">
            <v>0</v>
          </cell>
          <cell r="EG259">
            <v>0</v>
          </cell>
          <cell r="EH259">
            <v>0</v>
          </cell>
          <cell r="EI259">
            <v>0</v>
          </cell>
          <cell r="EJ259">
            <v>0</v>
          </cell>
          <cell r="EK259">
            <v>0</v>
          </cell>
          <cell r="EL259">
            <v>0</v>
          </cell>
          <cell r="EM259">
            <v>0</v>
          </cell>
          <cell r="EN259">
            <v>0</v>
          </cell>
          <cell r="EO259">
            <v>0</v>
          </cell>
          <cell r="EP259">
            <v>0</v>
          </cell>
          <cell r="EQ259">
            <v>0</v>
          </cell>
          <cell r="ER259">
            <v>0</v>
          </cell>
          <cell r="ES259">
            <v>0</v>
          </cell>
          <cell r="ET259">
            <v>0</v>
          </cell>
          <cell r="EU259">
            <v>0</v>
          </cell>
          <cell r="EV259">
            <v>0</v>
          </cell>
          <cell r="EW259">
            <v>0</v>
          </cell>
          <cell r="EX259">
            <v>0</v>
          </cell>
          <cell r="EY259">
            <v>0</v>
          </cell>
          <cell r="EZ259">
            <v>0</v>
          </cell>
          <cell r="FA259">
            <v>0</v>
          </cell>
          <cell r="FB259">
            <v>0</v>
          </cell>
          <cell r="FC259">
            <v>0</v>
          </cell>
          <cell r="FD259">
            <v>0</v>
          </cell>
          <cell r="FE259">
            <v>0</v>
          </cell>
          <cell r="FF259">
            <v>0</v>
          </cell>
          <cell r="FG259">
            <v>0</v>
          </cell>
          <cell r="FH259">
            <v>0</v>
          </cell>
          <cell r="FI259">
            <v>0</v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>
            <v>0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F260">
            <v>0</v>
          </cell>
          <cell r="DG260">
            <v>0</v>
          </cell>
          <cell r="DH260">
            <v>0</v>
          </cell>
          <cell r="DI260">
            <v>0</v>
          </cell>
          <cell r="DJ260">
            <v>0</v>
          </cell>
          <cell r="DK260">
            <v>0</v>
          </cell>
          <cell r="DL260">
            <v>0</v>
          </cell>
          <cell r="DM260">
            <v>0</v>
          </cell>
          <cell r="DN260">
            <v>0</v>
          </cell>
          <cell r="DO260">
            <v>0</v>
          </cell>
          <cell r="DP260">
            <v>0</v>
          </cell>
          <cell r="DQ260">
            <v>0</v>
          </cell>
          <cell r="DR260">
            <v>0</v>
          </cell>
          <cell r="DS260">
            <v>0</v>
          </cell>
          <cell r="DT260">
            <v>0</v>
          </cell>
          <cell r="DU260">
            <v>0</v>
          </cell>
          <cell r="DV260">
            <v>0</v>
          </cell>
          <cell r="DW260">
            <v>0</v>
          </cell>
          <cell r="DX260">
            <v>0</v>
          </cell>
          <cell r="DY260">
            <v>0</v>
          </cell>
          <cell r="DZ260">
            <v>0</v>
          </cell>
          <cell r="EA260">
            <v>0</v>
          </cell>
          <cell r="EB260">
            <v>0</v>
          </cell>
          <cell r="EC260">
            <v>0</v>
          </cell>
          <cell r="ED260">
            <v>0</v>
          </cell>
          <cell r="EE260">
            <v>0</v>
          </cell>
          <cell r="EF260">
            <v>0</v>
          </cell>
          <cell r="EG260">
            <v>0</v>
          </cell>
          <cell r="EH260">
            <v>0</v>
          </cell>
          <cell r="EI260">
            <v>0</v>
          </cell>
          <cell r="EJ260">
            <v>0</v>
          </cell>
          <cell r="EK260">
            <v>0</v>
          </cell>
          <cell r="EL260">
            <v>0</v>
          </cell>
          <cell r="EM260">
            <v>0</v>
          </cell>
          <cell r="EN260">
            <v>0</v>
          </cell>
          <cell r="EO260">
            <v>0</v>
          </cell>
          <cell r="EP260">
            <v>0</v>
          </cell>
          <cell r="EQ260">
            <v>0</v>
          </cell>
          <cell r="ER260">
            <v>0</v>
          </cell>
          <cell r="ES260">
            <v>0</v>
          </cell>
          <cell r="ET260">
            <v>0</v>
          </cell>
          <cell r="EU260">
            <v>0</v>
          </cell>
          <cell r="EV260">
            <v>0</v>
          </cell>
          <cell r="EW260">
            <v>0</v>
          </cell>
          <cell r="EX260">
            <v>0</v>
          </cell>
          <cell r="EY260">
            <v>0</v>
          </cell>
          <cell r="EZ260">
            <v>0</v>
          </cell>
          <cell r="FA260">
            <v>0</v>
          </cell>
          <cell r="FB260">
            <v>0</v>
          </cell>
          <cell r="FC260">
            <v>0</v>
          </cell>
          <cell r="FD260">
            <v>0</v>
          </cell>
          <cell r="FE260">
            <v>0</v>
          </cell>
          <cell r="FF260">
            <v>0</v>
          </cell>
          <cell r="FG260">
            <v>0</v>
          </cell>
          <cell r="FH260">
            <v>0</v>
          </cell>
          <cell r="FI260">
            <v>0</v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>
            <v>0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F261">
            <v>0</v>
          </cell>
          <cell r="DG261">
            <v>0</v>
          </cell>
          <cell r="DH261">
            <v>0</v>
          </cell>
          <cell r="DI261">
            <v>0</v>
          </cell>
          <cell r="DJ261">
            <v>0</v>
          </cell>
          <cell r="DK261">
            <v>0</v>
          </cell>
          <cell r="DL261">
            <v>0</v>
          </cell>
          <cell r="DM261">
            <v>0</v>
          </cell>
          <cell r="DN261">
            <v>0</v>
          </cell>
          <cell r="DO261">
            <v>0</v>
          </cell>
          <cell r="DP261">
            <v>0</v>
          </cell>
          <cell r="DQ261">
            <v>0</v>
          </cell>
          <cell r="DR261">
            <v>0</v>
          </cell>
          <cell r="DS261">
            <v>0</v>
          </cell>
          <cell r="DT261">
            <v>0</v>
          </cell>
          <cell r="DU261">
            <v>0</v>
          </cell>
          <cell r="DV261">
            <v>0</v>
          </cell>
          <cell r="DW261">
            <v>0</v>
          </cell>
          <cell r="DX261">
            <v>0</v>
          </cell>
          <cell r="DY261">
            <v>0</v>
          </cell>
          <cell r="DZ261">
            <v>0</v>
          </cell>
          <cell r="EA261">
            <v>0</v>
          </cell>
          <cell r="EB261">
            <v>0</v>
          </cell>
          <cell r="EC261">
            <v>0</v>
          </cell>
          <cell r="ED261">
            <v>0</v>
          </cell>
          <cell r="EE261">
            <v>0</v>
          </cell>
          <cell r="EF261">
            <v>0</v>
          </cell>
          <cell r="EG261">
            <v>0</v>
          </cell>
          <cell r="EH261">
            <v>0</v>
          </cell>
          <cell r="EI261">
            <v>0</v>
          </cell>
          <cell r="EJ261">
            <v>0</v>
          </cell>
          <cell r="EK261">
            <v>0</v>
          </cell>
          <cell r="EL261">
            <v>0</v>
          </cell>
          <cell r="EM261">
            <v>0</v>
          </cell>
          <cell r="EN261">
            <v>0</v>
          </cell>
          <cell r="EO261">
            <v>0</v>
          </cell>
          <cell r="EP261">
            <v>0</v>
          </cell>
          <cell r="EQ261">
            <v>0</v>
          </cell>
          <cell r="ER261">
            <v>0</v>
          </cell>
          <cell r="ES261">
            <v>0</v>
          </cell>
          <cell r="ET261">
            <v>0</v>
          </cell>
          <cell r="EU261">
            <v>0</v>
          </cell>
          <cell r="EV261">
            <v>0</v>
          </cell>
          <cell r="EW261">
            <v>0</v>
          </cell>
          <cell r="EX261">
            <v>0</v>
          </cell>
          <cell r="EY261">
            <v>0</v>
          </cell>
          <cell r="EZ261">
            <v>0</v>
          </cell>
          <cell r="FA261">
            <v>0</v>
          </cell>
          <cell r="FB261">
            <v>0</v>
          </cell>
          <cell r="FC261">
            <v>0</v>
          </cell>
          <cell r="FD261">
            <v>0</v>
          </cell>
          <cell r="FE261">
            <v>0</v>
          </cell>
          <cell r="FF261">
            <v>0</v>
          </cell>
          <cell r="FG261">
            <v>0</v>
          </cell>
          <cell r="FH261">
            <v>0</v>
          </cell>
          <cell r="FI261">
            <v>0</v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F262">
            <v>0</v>
          </cell>
          <cell r="DG262">
            <v>0</v>
          </cell>
          <cell r="DH262">
            <v>0</v>
          </cell>
          <cell r="DI262">
            <v>0</v>
          </cell>
          <cell r="DJ262">
            <v>0</v>
          </cell>
          <cell r="DK262">
            <v>0</v>
          </cell>
          <cell r="DL262">
            <v>0</v>
          </cell>
          <cell r="DM262">
            <v>0</v>
          </cell>
          <cell r="DN262">
            <v>0</v>
          </cell>
          <cell r="DO262">
            <v>0</v>
          </cell>
          <cell r="DP262">
            <v>0</v>
          </cell>
          <cell r="DQ262">
            <v>0</v>
          </cell>
          <cell r="DR262">
            <v>0</v>
          </cell>
          <cell r="DS262">
            <v>0</v>
          </cell>
          <cell r="DT262">
            <v>0</v>
          </cell>
          <cell r="DU262">
            <v>0</v>
          </cell>
          <cell r="DV262">
            <v>0</v>
          </cell>
          <cell r="DW262">
            <v>0</v>
          </cell>
          <cell r="DX262">
            <v>0</v>
          </cell>
          <cell r="DY262">
            <v>0</v>
          </cell>
          <cell r="DZ262">
            <v>0</v>
          </cell>
          <cell r="EA262">
            <v>0</v>
          </cell>
          <cell r="EB262">
            <v>0</v>
          </cell>
          <cell r="EC262">
            <v>0</v>
          </cell>
          <cell r="ED262">
            <v>0</v>
          </cell>
          <cell r="EE262">
            <v>0</v>
          </cell>
          <cell r="EF262">
            <v>0</v>
          </cell>
          <cell r="EG262">
            <v>0</v>
          </cell>
          <cell r="EH262">
            <v>0</v>
          </cell>
          <cell r="EI262">
            <v>0</v>
          </cell>
          <cell r="EJ262">
            <v>0</v>
          </cell>
          <cell r="EK262">
            <v>0</v>
          </cell>
          <cell r="EL262">
            <v>0</v>
          </cell>
          <cell r="EM262">
            <v>0</v>
          </cell>
          <cell r="EN262">
            <v>0</v>
          </cell>
          <cell r="EO262">
            <v>0</v>
          </cell>
          <cell r="EP262">
            <v>0</v>
          </cell>
          <cell r="EQ262">
            <v>0</v>
          </cell>
          <cell r="ER262">
            <v>0</v>
          </cell>
          <cell r="ES262">
            <v>0</v>
          </cell>
          <cell r="ET262">
            <v>0</v>
          </cell>
          <cell r="EU262">
            <v>0</v>
          </cell>
          <cell r="EV262">
            <v>0</v>
          </cell>
          <cell r="EW262">
            <v>0</v>
          </cell>
          <cell r="EX262">
            <v>0</v>
          </cell>
          <cell r="EY262">
            <v>0</v>
          </cell>
          <cell r="EZ262">
            <v>0</v>
          </cell>
          <cell r="FA262">
            <v>0</v>
          </cell>
          <cell r="FB262">
            <v>0</v>
          </cell>
          <cell r="FC262">
            <v>0</v>
          </cell>
          <cell r="FD262">
            <v>0</v>
          </cell>
          <cell r="FE262">
            <v>0</v>
          </cell>
          <cell r="FF262">
            <v>0</v>
          </cell>
          <cell r="FG262">
            <v>0</v>
          </cell>
          <cell r="FH262">
            <v>0</v>
          </cell>
          <cell r="FI262">
            <v>0</v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F263">
            <v>0</v>
          </cell>
          <cell r="DG263">
            <v>0</v>
          </cell>
          <cell r="DH263">
            <v>0</v>
          </cell>
          <cell r="DI263">
            <v>0</v>
          </cell>
          <cell r="DJ263">
            <v>0</v>
          </cell>
          <cell r="DK263">
            <v>0</v>
          </cell>
          <cell r="DL263">
            <v>0</v>
          </cell>
          <cell r="DM263">
            <v>0</v>
          </cell>
          <cell r="DN263">
            <v>0</v>
          </cell>
          <cell r="DO263">
            <v>0</v>
          </cell>
          <cell r="DP263">
            <v>0</v>
          </cell>
          <cell r="DQ263">
            <v>0</v>
          </cell>
          <cell r="DR263">
            <v>0</v>
          </cell>
          <cell r="DS263">
            <v>0</v>
          </cell>
          <cell r="DT263">
            <v>0</v>
          </cell>
          <cell r="DU263">
            <v>0</v>
          </cell>
          <cell r="DV263">
            <v>0</v>
          </cell>
          <cell r="DW263">
            <v>0</v>
          </cell>
          <cell r="DX263">
            <v>0</v>
          </cell>
          <cell r="DY263">
            <v>0</v>
          </cell>
          <cell r="DZ263">
            <v>0</v>
          </cell>
          <cell r="EA263">
            <v>0</v>
          </cell>
          <cell r="EB263">
            <v>0</v>
          </cell>
          <cell r="EC263">
            <v>0</v>
          </cell>
          <cell r="ED263">
            <v>0</v>
          </cell>
          <cell r="EE263">
            <v>0</v>
          </cell>
          <cell r="EF263">
            <v>0</v>
          </cell>
          <cell r="EG263">
            <v>0</v>
          </cell>
          <cell r="EH263">
            <v>0</v>
          </cell>
          <cell r="EI263">
            <v>0</v>
          </cell>
          <cell r="EJ263">
            <v>0</v>
          </cell>
          <cell r="EK263">
            <v>0</v>
          </cell>
          <cell r="EL263">
            <v>0</v>
          </cell>
          <cell r="EM263">
            <v>0</v>
          </cell>
          <cell r="EN263">
            <v>0</v>
          </cell>
          <cell r="EO263">
            <v>0</v>
          </cell>
          <cell r="EP263">
            <v>0</v>
          </cell>
          <cell r="EQ263">
            <v>0</v>
          </cell>
          <cell r="ER263">
            <v>0</v>
          </cell>
          <cell r="ES263">
            <v>0</v>
          </cell>
          <cell r="ET263">
            <v>0</v>
          </cell>
          <cell r="EU263">
            <v>0</v>
          </cell>
          <cell r="EV263">
            <v>0</v>
          </cell>
          <cell r="EW263">
            <v>0</v>
          </cell>
          <cell r="EX263">
            <v>0</v>
          </cell>
          <cell r="EY263">
            <v>0</v>
          </cell>
          <cell r="EZ263">
            <v>0</v>
          </cell>
          <cell r="FA263">
            <v>0</v>
          </cell>
          <cell r="FB263">
            <v>0</v>
          </cell>
          <cell r="FC263">
            <v>0</v>
          </cell>
          <cell r="FD263">
            <v>0</v>
          </cell>
          <cell r="FE263">
            <v>0</v>
          </cell>
          <cell r="FF263">
            <v>0</v>
          </cell>
          <cell r="FG263">
            <v>0</v>
          </cell>
          <cell r="FH263">
            <v>0</v>
          </cell>
          <cell r="FI263">
            <v>0</v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>
            <v>0</v>
          </cell>
          <cell r="DD264">
            <v>0</v>
          </cell>
          <cell r="DE264">
            <v>0</v>
          </cell>
          <cell r="DF264">
            <v>0</v>
          </cell>
          <cell r="DG264">
            <v>0</v>
          </cell>
          <cell r="DH264">
            <v>0</v>
          </cell>
          <cell r="DI264">
            <v>0</v>
          </cell>
          <cell r="DJ264">
            <v>0</v>
          </cell>
          <cell r="DK264">
            <v>0</v>
          </cell>
          <cell r="DL264">
            <v>0</v>
          </cell>
          <cell r="DM264">
            <v>0</v>
          </cell>
          <cell r="DN264">
            <v>0</v>
          </cell>
          <cell r="DO264">
            <v>0</v>
          </cell>
          <cell r="DP264">
            <v>0</v>
          </cell>
          <cell r="DQ264">
            <v>0</v>
          </cell>
          <cell r="DR264">
            <v>0</v>
          </cell>
          <cell r="DS264">
            <v>0</v>
          </cell>
          <cell r="DT264">
            <v>0</v>
          </cell>
          <cell r="DU264">
            <v>0</v>
          </cell>
          <cell r="DV264">
            <v>0</v>
          </cell>
          <cell r="DW264">
            <v>0</v>
          </cell>
          <cell r="DX264">
            <v>0</v>
          </cell>
          <cell r="DY264">
            <v>0</v>
          </cell>
          <cell r="DZ264">
            <v>0</v>
          </cell>
          <cell r="EA264">
            <v>0</v>
          </cell>
          <cell r="EB264">
            <v>0</v>
          </cell>
          <cell r="EC264">
            <v>0</v>
          </cell>
          <cell r="ED264">
            <v>0</v>
          </cell>
          <cell r="EE264">
            <v>0</v>
          </cell>
          <cell r="EF264">
            <v>0</v>
          </cell>
          <cell r="EG264">
            <v>0</v>
          </cell>
          <cell r="EH264">
            <v>0</v>
          </cell>
          <cell r="EI264">
            <v>0</v>
          </cell>
          <cell r="EJ264">
            <v>0</v>
          </cell>
          <cell r="EK264">
            <v>0</v>
          </cell>
          <cell r="EL264">
            <v>0</v>
          </cell>
          <cell r="EM264">
            <v>0</v>
          </cell>
          <cell r="EN264">
            <v>0</v>
          </cell>
          <cell r="EO264">
            <v>0</v>
          </cell>
          <cell r="EP264">
            <v>0</v>
          </cell>
          <cell r="EQ264">
            <v>0</v>
          </cell>
          <cell r="ER264">
            <v>0</v>
          </cell>
          <cell r="ES264">
            <v>0</v>
          </cell>
          <cell r="ET264">
            <v>0</v>
          </cell>
          <cell r="EU264">
            <v>0</v>
          </cell>
          <cell r="EV264">
            <v>0</v>
          </cell>
          <cell r="EW264">
            <v>0</v>
          </cell>
          <cell r="EX264">
            <v>0</v>
          </cell>
          <cell r="EY264">
            <v>0</v>
          </cell>
          <cell r="EZ264">
            <v>0</v>
          </cell>
          <cell r="FA264">
            <v>0</v>
          </cell>
          <cell r="FB264">
            <v>0</v>
          </cell>
          <cell r="FC264">
            <v>0</v>
          </cell>
          <cell r="FD264">
            <v>0</v>
          </cell>
          <cell r="FE264">
            <v>0</v>
          </cell>
          <cell r="FF264">
            <v>0</v>
          </cell>
          <cell r="FG264">
            <v>0</v>
          </cell>
          <cell r="FH264">
            <v>0</v>
          </cell>
          <cell r="FI264">
            <v>0</v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>
            <v>0</v>
          </cell>
          <cell r="DD265">
            <v>0</v>
          </cell>
          <cell r="DE265">
            <v>0</v>
          </cell>
          <cell r="DF265">
            <v>0</v>
          </cell>
          <cell r="DG265">
            <v>0</v>
          </cell>
          <cell r="DH265">
            <v>0</v>
          </cell>
          <cell r="DI265">
            <v>0</v>
          </cell>
          <cell r="DJ265">
            <v>0</v>
          </cell>
          <cell r="DK265">
            <v>0</v>
          </cell>
          <cell r="DL265">
            <v>0</v>
          </cell>
          <cell r="DM265">
            <v>0</v>
          </cell>
          <cell r="DN265">
            <v>0</v>
          </cell>
          <cell r="DO265">
            <v>0</v>
          </cell>
          <cell r="DP265">
            <v>0</v>
          </cell>
          <cell r="DQ265">
            <v>0</v>
          </cell>
          <cell r="DR265">
            <v>0</v>
          </cell>
          <cell r="DS265">
            <v>0</v>
          </cell>
          <cell r="DT265">
            <v>0</v>
          </cell>
          <cell r="DU265">
            <v>0</v>
          </cell>
          <cell r="DV265">
            <v>0</v>
          </cell>
          <cell r="DW265">
            <v>0</v>
          </cell>
          <cell r="DX265">
            <v>0</v>
          </cell>
          <cell r="DY265">
            <v>0</v>
          </cell>
          <cell r="DZ265">
            <v>0</v>
          </cell>
          <cell r="EA265">
            <v>0</v>
          </cell>
          <cell r="EB265">
            <v>0</v>
          </cell>
          <cell r="EC265">
            <v>0</v>
          </cell>
          <cell r="ED265">
            <v>0</v>
          </cell>
          <cell r="EE265">
            <v>0</v>
          </cell>
          <cell r="EF265">
            <v>0</v>
          </cell>
          <cell r="EG265">
            <v>0</v>
          </cell>
          <cell r="EH265">
            <v>0</v>
          </cell>
          <cell r="EI265">
            <v>0</v>
          </cell>
          <cell r="EJ265">
            <v>0</v>
          </cell>
          <cell r="EK265">
            <v>0</v>
          </cell>
          <cell r="EL265">
            <v>0</v>
          </cell>
          <cell r="EM265">
            <v>0</v>
          </cell>
          <cell r="EN265">
            <v>0</v>
          </cell>
          <cell r="EO265">
            <v>0</v>
          </cell>
          <cell r="EP265">
            <v>0</v>
          </cell>
          <cell r="EQ265">
            <v>0</v>
          </cell>
          <cell r="ER265">
            <v>0</v>
          </cell>
          <cell r="ES265">
            <v>0</v>
          </cell>
          <cell r="ET265">
            <v>0</v>
          </cell>
          <cell r="EU265">
            <v>0</v>
          </cell>
          <cell r="EV265">
            <v>0</v>
          </cell>
          <cell r="EW265">
            <v>0</v>
          </cell>
          <cell r="EX265">
            <v>0</v>
          </cell>
          <cell r="EY265">
            <v>0</v>
          </cell>
          <cell r="EZ265">
            <v>0</v>
          </cell>
          <cell r="FA265">
            <v>0</v>
          </cell>
          <cell r="FB265">
            <v>0</v>
          </cell>
          <cell r="FC265">
            <v>0</v>
          </cell>
          <cell r="FD265">
            <v>0</v>
          </cell>
          <cell r="FE265">
            <v>0</v>
          </cell>
          <cell r="FF265">
            <v>0</v>
          </cell>
          <cell r="FG265">
            <v>0</v>
          </cell>
          <cell r="FH265">
            <v>0</v>
          </cell>
          <cell r="FI265">
            <v>0</v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H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O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V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C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J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Q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HREE VARIABLES"/>
      <sheetName val="PRODUCT SCHEDULE"/>
      <sheetName val="DRIVEN BY RELEASE"/>
    </sheetNames>
    <sheetDataSet>
      <sheetData sheetId="0">
        <row r="2">
          <cell r="N2">
            <v>36161</v>
          </cell>
        </row>
        <row r="4">
          <cell r="T4">
            <v>36164</v>
          </cell>
          <cell r="U4">
            <v>36171</v>
          </cell>
          <cell r="V4">
            <v>36178</v>
          </cell>
        </row>
        <row r="5">
          <cell r="N5">
            <v>36094</v>
          </cell>
          <cell r="T5" t="str">
            <v>Jan</v>
          </cell>
        </row>
        <row r="7">
          <cell r="N7" t="str">
            <v xml:space="preserve"> -PROJECT 1</v>
          </cell>
          <cell r="Q7">
            <v>3000</v>
          </cell>
          <cell r="R7" t="str">
            <v>WK Count</v>
          </cell>
          <cell r="S7" t="str">
            <v>Total Days</v>
          </cell>
        </row>
        <row r="8">
          <cell r="A8" t="str">
            <v>CALCULATION TABLE TO DRIVE GANTT CHART</v>
          </cell>
          <cell r="O8" t="str">
            <v>START</v>
          </cell>
          <cell r="P8" t="str">
            <v>END</v>
          </cell>
          <cell r="T8">
            <v>0</v>
          </cell>
          <cell r="U8">
            <v>36171</v>
          </cell>
          <cell r="V8">
            <v>36178</v>
          </cell>
        </row>
        <row r="9">
          <cell r="A9" t="str">
            <v>PHASE 1</v>
          </cell>
          <cell r="C9" t="str">
            <v>PHASE 2</v>
          </cell>
          <cell r="F9" t="str">
            <v>PHASE 3</v>
          </cell>
          <cell r="L9" t="str">
            <v>RELEASE</v>
          </cell>
          <cell r="N9" t="str">
            <v>Prep Projection</v>
          </cell>
          <cell r="O9">
            <v>36165</v>
          </cell>
          <cell r="P9">
            <v>36231.5</v>
          </cell>
          <cell r="Q9">
            <v>400</v>
          </cell>
          <cell r="R9">
            <v>9</v>
          </cell>
          <cell r="S9">
            <v>66.5</v>
          </cell>
          <cell r="T9">
            <v>0</v>
          </cell>
          <cell r="U9">
            <v>100</v>
          </cell>
          <cell r="V9">
            <v>200</v>
          </cell>
        </row>
        <row r="10">
          <cell r="A10" t="str">
            <v>Wks</v>
          </cell>
          <cell r="B10" t="str">
            <v>Days</v>
          </cell>
          <cell r="C10" t="str">
            <v>Wks</v>
          </cell>
          <cell r="D10" t="str">
            <v>Days</v>
          </cell>
          <cell r="E10" t="str">
            <v>UNITS</v>
          </cell>
          <cell r="F10" t="str">
            <v>Wks</v>
          </cell>
          <cell r="G10" t="str">
            <v>Days</v>
          </cell>
          <cell r="H10" t="str">
            <v>ALPHA</v>
          </cell>
          <cell r="I10" t="str">
            <v>BETA</v>
          </cell>
          <cell r="J10" t="str">
            <v>RTM</v>
          </cell>
          <cell r="N10" t="str">
            <v>Animation Projection</v>
          </cell>
          <cell r="O10">
            <v>36179</v>
          </cell>
          <cell r="P10">
            <v>36244</v>
          </cell>
          <cell r="Q10">
            <v>600</v>
          </cell>
          <cell r="R10">
            <v>9</v>
          </cell>
          <cell r="S10">
            <v>65</v>
          </cell>
          <cell r="T10">
            <v>0</v>
          </cell>
          <cell r="U10">
            <v>0</v>
          </cell>
          <cell r="V10">
            <v>0</v>
          </cell>
        </row>
        <row r="11">
          <cell r="A11">
            <v>7.5</v>
          </cell>
          <cell r="B11">
            <v>66.5</v>
          </cell>
          <cell r="C11">
            <v>5</v>
          </cell>
          <cell r="D11">
            <v>65</v>
          </cell>
          <cell r="E11">
            <v>3000</v>
          </cell>
          <cell r="F11">
            <v>5</v>
          </cell>
          <cell r="G11">
            <v>49</v>
          </cell>
          <cell r="H11">
            <v>21</v>
          </cell>
          <cell r="I11">
            <v>29</v>
          </cell>
          <cell r="J11">
            <v>29</v>
          </cell>
          <cell r="K11">
            <v>29</v>
          </cell>
          <cell r="N11" t="str">
            <v>Ink &amp; Paint Projection</v>
          </cell>
          <cell r="O11">
            <v>36209</v>
          </cell>
          <cell r="P11">
            <v>36258</v>
          </cell>
          <cell r="Q11">
            <v>600</v>
          </cell>
          <cell r="R11">
            <v>7</v>
          </cell>
          <cell r="S11">
            <v>49</v>
          </cell>
          <cell r="T11">
            <v>0</v>
          </cell>
          <cell r="U11">
            <v>0</v>
          </cell>
          <cell r="V11">
            <v>0</v>
          </cell>
        </row>
        <row r="12">
          <cell r="N12" t="str">
            <v>Engineering</v>
          </cell>
          <cell r="O12">
            <v>36230</v>
          </cell>
          <cell r="P12">
            <v>36344</v>
          </cell>
          <cell r="Q12">
            <v>250</v>
          </cell>
          <cell r="R12">
            <v>16</v>
          </cell>
          <cell r="S12">
            <v>114</v>
          </cell>
          <cell r="T12">
            <v>0</v>
          </cell>
          <cell r="U12">
            <v>0</v>
          </cell>
          <cell r="V12">
            <v>0</v>
          </cell>
        </row>
        <row r="13">
          <cell r="C13" t="str">
            <v>ENGINEERING</v>
          </cell>
          <cell r="F13" t="str">
            <v>TESTING</v>
          </cell>
          <cell r="N13" t="str">
            <v>Testing</v>
          </cell>
          <cell r="O13">
            <v>36277</v>
          </cell>
          <cell r="P13">
            <v>36359.5</v>
          </cell>
          <cell r="Q13">
            <v>400</v>
          </cell>
          <cell r="R13">
            <v>11</v>
          </cell>
          <cell r="S13">
            <v>82.5</v>
          </cell>
          <cell r="T13">
            <v>0</v>
          </cell>
          <cell r="U13">
            <v>0</v>
          </cell>
          <cell r="V13">
            <v>0</v>
          </cell>
        </row>
        <row r="14">
          <cell r="B14" t="str">
            <v>Days</v>
          </cell>
          <cell r="C14" t="str">
            <v>Wks</v>
          </cell>
          <cell r="D14" t="str">
            <v>Days</v>
          </cell>
          <cell r="E14" t="str">
            <v>Days</v>
          </cell>
          <cell r="F14" t="str">
            <v>Wks</v>
          </cell>
          <cell r="G14" t="str">
            <v>Days</v>
          </cell>
          <cell r="N14" t="str">
            <v>Rtm</v>
          </cell>
          <cell r="O14">
            <v>36359.5</v>
          </cell>
          <cell r="R14">
            <v>11</v>
          </cell>
          <cell r="S14" t="str">
            <v>Days</v>
          </cell>
          <cell r="T14">
            <v>0</v>
          </cell>
          <cell r="U14">
            <v>0</v>
          </cell>
          <cell r="V14">
            <v>0</v>
          </cell>
        </row>
        <row r="15">
          <cell r="B15">
            <v>14</v>
          </cell>
          <cell r="C15">
            <v>12</v>
          </cell>
          <cell r="D15">
            <v>114</v>
          </cell>
          <cell r="E15">
            <v>812</v>
          </cell>
          <cell r="F15">
            <v>7.5</v>
          </cell>
          <cell r="G15">
            <v>82.5</v>
          </cell>
          <cell r="O15" t="str">
            <v>PROJECTED RTM</v>
          </cell>
          <cell r="Q15">
            <v>36337</v>
          </cell>
          <cell r="R15">
            <v>105</v>
          </cell>
          <cell r="S15">
            <v>35</v>
          </cell>
        </row>
        <row r="16">
          <cell r="O16" t="str">
            <v>PROJECTED STREET</v>
          </cell>
          <cell r="Q16">
            <v>36367</v>
          </cell>
        </row>
        <row r="17">
          <cell r="O17" t="str">
            <v>+ or - Scheduled Date</v>
          </cell>
          <cell r="Q17">
            <v>0</v>
          </cell>
        </row>
        <row r="19">
          <cell r="N19" t="str">
            <v>PROJECT 2</v>
          </cell>
          <cell r="Q19">
            <v>3000</v>
          </cell>
          <cell r="R19" t="str">
            <v>WK Count</v>
          </cell>
          <cell r="S19" t="str">
            <v>Total Days</v>
          </cell>
        </row>
        <row r="20">
          <cell r="A20" t="str">
            <v>CALCULATION TABLE TO DRIVE GANTT CHART</v>
          </cell>
          <cell r="O20" t="str">
            <v>START</v>
          </cell>
          <cell r="P20" t="str">
            <v>END</v>
          </cell>
          <cell r="T20">
            <v>0</v>
          </cell>
          <cell r="U20">
            <v>0</v>
          </cell>
          <cell r="V20">
            <v>0</v>
          </cell>
        </row>
        <row r="21">
          <cell r="A21" t="str">
            <v>PHASE 1</v>
          </cell>
          <cell r="C21" t="str">
            <v>PHASE 2</v>
          </cell>
          <cell r="F21" t="str">
            <v>PHASE 3</v>
          </cell>
          <cell r="L21" t="str">
            <v>RELEASE</v>
          </cell>
          <cell r="N21" t="str">
            <v>Prep Projection</v>
          </cell>
          <cell r="O21">
            <v>36196</v>
          </cell>
          <cell r="P21">
            <v>36262.5</v>
          </cell>
          <cell r="Q21">
            <v>400</v>
          </cell>
          <cell r="R21">
            <v>10</v>
          </cell>
          <cell r="S21">
            <v>66.5</v>
          </cell>
          <cell r="T21">
            <v>0</v>
          </cell>
          <cell r="U21">
            <v>0</v>
          </cell>
          <cell r="V21">
            <v>0</v>
          </cell>
        </row>
        <row r="22">
          <cell r="A22" t="str">
            <v>Wks</v>
          </cell>
          <cell r="B22" t="str">
            <v>Days</v>
          </cell>
          <cell r="C22" t="str">
            <v>Wks</v>
          </cell>
          <cell r="D22" t="str">
            <v>Days</v>
          </cell>
          <cell r="E22" t="str">
            <v>UNITS</v>
          </cell>
          <cell r="F22" t="str">
            <v>Wks</v>
          </cell>
          <cell r="G22" t="str">
            <v>Days</v>
          </cell>
          <cell r="H22" t="str">
            <v>ALPHA</v>
          </cell>
          <cell r="I22" t="str">
            <v>BETA</v>
          </cell>
          <cell r="J22" t="str">
            <v>RTM</v>
          </cell>
          <cell r="N22" t="str">
            <v>Animation Projection</v>
          </cell>
          <cell r="O22">
            <v>36210</v>
          </cell>
          <cell r="P22">
            <v>36282</v>
          </cell>
          <cell r="Q22">
            <v>500</v>
          </cell>
          <cell r="R22">
            <v>10</v>
          </cell>
          <cell r="S22">
            <v>72</v>
          </cell>
          <cell r="T22">
            <v>0</v>
          </cell>
          <cell r="U22">
            <v>0</v>
          </cell>
          <cell r="V22">
            <v>0</v>
          </cell>
        </row>
        <row r="23">
          <cell r="A23">
            <v>7.5</v>
          </cell>
          <cell r="B23">
            <v>66.5</v>
          </cell>
          <cell r="C23">
            <v>6</v>
          </cell>
          <cell r="D23">
            <v>72</v>
          </cell>
          <cell r="E23">
            <v>3000</v>
          </cell>
          <cell r="F23">
            <v>6</v>
          </cell>
          <cell r="G23">
            <v>56</v>
          </cell>
          <cell r="H23">
            <v>21</v>
          </cell>
          <cell r="I23">
            <v>29</v>
          </cell>
          <cell r="J23">
            <v>29</v>
          </cell>
          <cell r="K23">
            <v>29</v>
          </cell>
          <cell r="N23" t="str">
            <v>Ink &amp; Paint Projection</v>
          </cell>
          <cell r="O23">
            <v>36240</v>
          </cell>
          <cell r="P23">
            <v>36296</v>
          </cell>
          <cell r="Q23">
            <v>500</v>
          </cell>
          <cell r="R23">
            <v>8</v>
          </cell>
          <cell r="S23">
            <v>56</v>
          </cell>
          <cell r="T23">
            <v>0</v>
          </cell>
          <cell r="U23">
            <v>0</v>
          </cell>
          <cell r="V23">
            <v>0</v>
          </cell>
        </row>
        <row r="24">
          <cell r="N24" t="str">
            <v>Engineering</v>
          </cell>
          <cell r="O24">
            <v>36261</v>
          </cell>
          <cell r="P24">
            <v>36375</v>
          </cell>
          <cell r="Q24">
            <v>250</v>
          </cell>
          <cell r="R24">
            <v>17</v>
          </cell>
          <cell r="S24">
            <v>114</v>
          </cell>
          <cell r="T24">
            <v>0</v>
          </cell>
          <cell r="U24">
            <v>0</v>
          </cell>
          <cell r="V24">
            <v>0</v>
          </cell>
        </row>
        <row r="25">
          <cell r="C25" t="str">
            <v>ENGINEERING</v>
          </cell>
          <cell r="F25" t="str">
            <v>TESTING</v>
          </cell>
          <cell r="N25" t="str">
            <v>Testing</v>
          </cell>
          <cell r="O25">
            <v>36308</v>
          </cell>
          <cell r="P25">
            <v>36390.5</v>
          </cell>
          <cell r="Q25">
            <v>400</v>
          </cell>
          <cell r="R25">
            <v>12</v>
          </cell>
          <cell r="S25">
            <v>82.5</v>
          </cell>
          <cell r="T25">
            <v>0</v>
          </cell>
          <cell r="U25">
            <v>0</v>
          </cell>
          <cell r="V25">
            <v>0</v>
          </cell>
        </row>
        <row r="26">
          <cell r="B26" t="str">
            <v>Days</v>
          </cell>
          <cell r="C26" t="str">
            <v>Wks</v>
          </cell>
          <cell r="D26" t="str">
            <v>Days</v>
          </cell>
          <cell r="E26" t="str">
            <v>Days</v>
          </cell>
          <cell r="F26" t="str">
            <v>Wks</v>
          </cell>
          <cell r="G26" t="str">
            <v>Days</v>
          </cell>
          <cell r="N26" t="str">
            <v>Rtm</v>
          </cell>
          <cell r="O26">
            <v>36390.5</v>
          </cell>
          <cell r="P26" t="e">
            <v>#VALUE!</v>
          </cell>
          <cell r="Q26">
            <v>400</v>
          </cell>
          <cell r="R26">
            <v>12</v>
          </cell>
          <cell r="S26" t="str">
            <v>Days</v>
          </cell>
          <cell r="T26">
            <v>0</v>
          </cell>
          <cell r="U26">
            <v>0</v>
          </cell>
          <cell r="V26">
            <v>0</v>
          </cell>
        </row>
        <row r="27">
          <cell r="B27">
            <v>14</v>
          </cell>
          <cell r="C27">
            <v>12</v>
          </cell>
          <cell r="D27">
            <v>114</v>
          </cell>
          <cell r="E27">
            <v>812</v>
          </cell>
          <cell r="F27">
            <v>7.5</v>
          </cell>
          <cell r="G27">
            <v>82.5</v>
          </cell>
          <cell r="O27" t="str">
            <v>PROJECTED RTM</v>
          </cell>
          <cell r="Q27">
            <v>36375</v>
          </cell>
          <cell r="R27">
            <v>112</v>
          </cell>
          <cell r="S27">
            <v>42</v>
          </cell>
        </row>
        <row r="28">
          <cell r="O28" t="str">
            <v>PROJECTED STREET</v>
          </cell>
          <cell r="Q28">
            <v>36405</v>
          </cell>
        </row>
        <row r="29">
          <cell r="O29" t="str">
            <v>+ or - Scheduled Date</v>
          </cell>
          <cell r="Q29">
            <v>0</v>
          </cell>
        </row>
        <row r="31">
          <cell r="N31" t="str">
            <v>PROJECT 3</v>
          </cell>
          <cell r="Q31">
            <v>3000</v>
          </cell>
          <cell r="R31" t="str">
            <v>WK Count</v>
          </cell>
          <cell r="S31" t="str">
            <v>Total Days</v>
          </cell>
        </row>
        <row r="32">
          <cell r="A32" t="str">
            <v>CALCULATION TABLE TO DRIVE GANTT CHART</v>
          </cell>
          <cell r="O32" t="str">
            <v>START</v>
          </cell>
          <cell r="P32" t="str">
            <v>END</v>
          </cell>
          <cell r="T32">
            <v>0</v>
          </cell>
          <cell r="U32">
            <v>0</v>
          </cell>
          <cell r="V32">
            <v>0</v>
          </cell>
        </row>
        <row r="33">
          <cell r="A33" t="str">
            <v>PHASE 1</v>
          </cell>
          <cell r="C33" t="str">
            <v>PHASE 2</v>
          </cell>
          <cell r="F33" t="str">
            <v>PHASE 3</v>
          </cell>
          <cell r="L33" t="str">
            <v>RELEASE</v>
          </cell>
          <cell r="N33" t="str">
            <v>Prep Projection</v>
          </cell>
          <cell r="O33">
            <v>36241</v>
          </cell>
          <cell r="P33">
            <v>36307.5</v>
          </cell>
          <cell r="Q33">
            <v>400</v>
          </cell>
          <cell r="R33">
            <v>10</v>
          </cell>
          <cell r="S33">
            <v>66.5</v>
          </cell>
          <cell r="T33">
            <v>0</v>
          </cell>
          <cell r="U33">
            <v>0</v>
          </cell>
          <cell r="V33">
            <v>0</v>
          </cell>
        </row>
        <row r="34">
          <cell r="A34" t="str">
            <v>Wks</v>
          </cell>
          <cell r="B34" t="str">
            <v>Days</v>
          </cell>
          <cell r="C34" t="str">
            <v>Wks</v>
          </cell>
          <cell r="D34" t="str">
            <v>Days</v>
          </cell>
          <cell r="E34" t="str">
            <v>UNITS</v>
          </cell>
          <cell r="F34" t="str">
            <v>Wks</v>
          </cell>
          <cell r="G34" t="str">
            <v>Days</v>
          </cell>
          <cell r="H34" t="str">
            <v>ALPHA</v>
          </cell>
          <cell r="I34" t="str">
            <v>BETA</v>
          </cell>
          <cell r="J34" t="str">
            <v>RTM</v>
          </cell>
          <cell r="N34" t="str">
            <v>Animation Projection</v>
          </cell>
          <cell r="O34">
            <v>36255</v>
          </cell>
          <cell r="P34">
            <v>36327</v>
          </cell>
          <cell r="Q34">
            <v>500</v>
          </cell>
          <cell r="R34">
            <v>11</v>
          </cell>
          <cell r="S34">
            <v>72</v>
          </cell>
          <cell r="T34">
            <v>0</v>
          </cell>
          <cell r="U34">
            <v>0</v>
          </cell>
          <cell r="V34">
            <v>0</v>
          </cell>
        </row>
        <row r="35">
          <cell r="A35">
            <v>7.5</v>
          </cell>
          <cell r="B35">
            <v>66.5</v>
          </cell>
          <cell r="C35">
            <v>6</v>
          </cell>
          <cell r="D35">
            <v>72</v>
          </cell>
          <cell r="E35">
            <v>3000</v>
          </cell>
          <cell r="F35">
            <v>6</v>
          </cell>
          <cell r="G35">
            <v>56</v>
          </cell>
          <cell r="H35">
            <v>21</v>
          </cell>
          <cell r="I35">
            <v>29</v>
          </cell>
          <cell r="J35">
            <v>29</v>
          </cell>
          <cell r="K35">
            <v>29</v>
          </cell>
          <cell r="N35" t="str">
            <v>Ink &amp; Paint Projection</v>
          </cell>
          <cell r="O35">
            <v>36285</v>
          </cell>
          <cell r="P35">
            <v>36341</v>
          </cell>
          <cell r="Q35">
            <v>500</v>
          </cell>
          <cell r="R35">
            <v>8</v>
          </cell>
          <cell r="S35">
            <v>56</v>
          </cell>
          <cell r="T35">
            <v>0</v>
          </cell>
          <cell r="U35">
            <v>0</v>
          </cell>
          <cell r="V35">
            <v>0</v>
          </cell>
        </row>
        <row r="36">
          <cell r="N36" t="str">
            <v>Engineering</v>
          </cell>
          <cell r="O36">
            <v>36306</v>
          </cell>
          <cell r="P36">
            <v>36420</v>
          </cell>
          <cell r="Q36">
            <v>250</v>
          </cell>
          <cell r="R36">
            <v>16</v>
          </cell>
          <cell r="S36">
            <v>114</v>
          </cell>
          <cell r="T36">
            <v>0</v>
          </cell>
          <cell r="U36">
            <v>0</v>
          </cell>
          <cell r="V36">
            <v>0</v>
          </cell>
        </row>
        <row r="37">
          <cell r="C37" t="str">
            <v>ENGINEERING</v>
          </cell>
          <cell r="F37" t="str">
            <v>TESTING</v>
          </cell>
          <cell r="N37" t="str">
            <v>Testing</v>
          </cell>
          <cell r="O37">
            <v>36353</v>
          </cell>
          <cell r="P37">
            <v>36435.5</v>
          </cell>
          <cell r="Q37">
            <v>400</v>
          </cell>
          <cell r="R37">
            <v>12</v>
          </cell>
          <cell r="S37">
            <v>82.5</v>
          </cell>
          <cell r="T37">
            <v>0</v>
          </cell>
          <cell r="U37">
            <v>0</v>
          </cell>
          <cell r="V37">
            <v>0</v>
          </cell>
        </row>
        <row r="38">
          <cell r="B38" t="str">
            <v>Days</v>
          </cell>
          <cell r="C38" t="str">
            <v>Wks</v>
          </cell>
          <cell r="D38" t="str">
            <v>Days</v>
          </cell>
          <cell r="E38" t="str">
            <v>Days</v>
          </cell>
          <cell r="F38" t="str">
            <v>Wks</v>
          </cell>
          <cell r="G38" t="str">
            <v>Days</v>
          </cell>
          <cell r="N38" t="str">
            <v>Rtm</v>
          </cell>
          <cell r="O38">
            <v>36435.5</v>
          </cell>
          <cell r="P38" t="e">
            <v>#VALUE!</v>
          </cell>
          <cell r="Q38">
            <v>400</v>
          </cell>
          <cell r="R38">
            <v>12</v>
          </cell>
          <cell r="S38" t="str">
            <v>Days</v>
          </cell>
          <cell r="T38">
            <v>0</v>
          </cell>
          <cell r="U38">
            <v>0</v>
          </cell>
          <cell r="V38">
            <v>0</v>
          </cell>
        </row>
        <row r="39">
          <cell r="B39">
            <v>14</v>
          </cell>
          <cell r="C39">
            <v>12</v>
          </cell>
          <cell r="D39">
            <v>114</v>
          </cell>
          <cell r="E39">
            <v>812</v>
          </cell>
          <cell r="F39">
            <v>7.5</v>
          </cell>
          <cell r="G39">
            <v>82.5</v>
          </cell>
          <cell r="O39" t="str">
            <v>PROJECTED RTM</v>
          </cell>
          <cell r="Q39">
            <v>36420</v>
          </cell>
          <cell r="R39">
            <v>119</v>
          </cell>
          <cell r="S39">
            <v>42</v>
          </cell>
        </row>
        <row r="40">
          <cell r="O40" t="str">
            <v>PROJECTED STREET</v>
          </cell>
          <cell r="Q40">
            <v>36450</v>
          </cell>
        </row>
        <row r="41">
          <cell r="O41" t="str">
            <v>+ or - Scheduled Date</v>
          </cell>
          <cell r="Q41">
            <v>0</v>
          </cell>
        </row>
        <row r="43">
          <cell r="N43" t="str">
            <v>PROJECT 4</v>
          </cell>
          <cell r="Q43">
            <v>3000</v>
          </cell>
          <cell r="R43" t="str">
            <v>WK Count</v>
          </cell>
          <cell r="S43" t="str">
            <v>Total Days</v>
          </cell>
        </row>
        <row r="44">
          <cell r="A44" t="str">
            <v>CALCULATION TABLE TO DRIVE GANTT CHART</v>
          </cell>
          <cell r="O44" t="str">
            <v>START</v>
          </cell>
          <cell r="P44" t="str">
            <v>END</v>
          </cell>
          <cell r="T44">
            <v>0</v>
          </cell>
          <cell r="U44">
            <v>0</v>
          </cell>
          <cell r="V44">
            <v>0</v>
          </cell>
        </row>
        <row r="45">
          <cell r="A45" t="str">
            <v>PHASE 1</v>
          </cell>
          <cell r="C45" t="str">
            <v>PHASE 2</v>
          </cell>
          <cell r="F45" t="str">
            <v>PHASE 3</v>
          </cell>
          <cell r="L45" t="str">
            <v>RELEASE</v>
          </cell>
          <cell r="N45" t="str">
            <v>Prep Projection</v>
          </cell>
          <cell r="O45">
            <v>36296</v>
          </cell>
          <cell r="P45">
            <v>36362.5</v>
          </cell>
          <cell r="Q45">
            <v>400</v>
          </cell>
          <cell r="R45">
            <v>10</v>
          </cell>
          <cell r="S45">
            <v>66.5</v>
          </cell>
          <cell r="T45">
            <v>0</v>
          </cell>
          <cell r="U45">
            <v>0</v>
          </cell>
          <cell r="V45">
            <v>0</v>
          </cell>
        </row>
        <row r="46">
          <cell r="A46" t="str">
            <v>Wks</v>
          </cell>
          <cell r="B46" t="str">
            <v>Days</v>
          </cell>
          <cell r="C46" t="str">
            <v>Wks</v>
          </cell>
          <cell r="D46" t="str">
            <v>Days</v>
          </cell>
          <cell r="E46" t="str">
            <v>UNITS</v>
          </cell>
          <cell r="F46" t="str">
            <v>Wks</v>
          </cell>
          <cell r="G46" t="str">
            <v>Days</v>
          </cell>
          <cell r="H46" t="str">
            <v>ALPHA</v>
          </cell>
          <cell r="I46" t="str">
            <v>BETA</v>
          </cell>
          <cell r="J46" t="str">
            <v>RTM</v>
          </cell>
          <cell r="N46" t="str">
            <v>Animation Projection</v>
          </cell>
          <cell r="O46">
            <v>36310</v>
          </cell>
          <cell r="P46">
            <v>36375</v>
          </cell>
          <cell r="Q46">
            <v>600</v>
          </cell>
          <cell r="R46">
            <v>10</v>
          </cell>
          <cell r="S46">
            <v>65</v>
          </cell>
          <cell r="T46">
            <v>0</v>
          </cell>
          <cell r="U46">
            <v>0</v>
          </cell>
          <cell r="V46">
            <v>0</v>
          </cell>
        </row>
        <row r="47">
          <cell r="A47">
            <v>7.5</v>
          </cell>
          <cell r="B47">
            <v>66.5</v>
          </cell>
          <cell r="C47">
            <v>5</v>
          </cell>
          <cell r="D47">
            <v>65</v>
          </cell>
          <cell r="E47">
            <v>3000</v>
          </cell>
          <cell r="F47">
            <v>5</v>
          </cell>
          <cell r="G47">
            <v>49</v>
          </cell>
          <cell r="H47">
            <v>21</v>
          </cell>
          <cell r="I47">
            <v>29</v>
          </cell>
          <cell r="J47">
            <v>29</v>
          </cell>
          <cell r="K47">
            <v>29</v>
          </cell>
          <cell r="N47" t="str">
            <v>Ink &amp; Paint Projection</v>
          </cell>
          <cell r="O47">
            <v>36340</v>
          </cell>
          <cell r="P47">
            <v>36389</v>
          </cell>
          <cell r="Q47">
            <v>600</v>
          </cell>
          <cell r="R47">
            <v>7</v>
          </cell>
          <cell r="S47">
            <v>49</v>
          </cell>
          <cell r="T47">
            <v>0</v>
          </cell>
          <cell r="U47">
            <v>0</v>
          </cell>
          <cell r="V47">
            <v>0</v>
          </cell>
        </row>
        <row r="48">
          <cell r="N48" t="str">
            <v>Engineering</v>
          </cell>
          <cell r="O48">
            <v>36370</v>
          </cell>
          <cell r="P48">
            <v>36484</v>
          </cell>
          <cell r="Q48">
            <v>250</v>
          </cell>
          <cell r="R48">
            <v>16</v>
          </cell>
          <cell r="S48">
            <v>114</v>
          </cell>
          <cell r="T48">
            <v>0</v>
          </cell>
          <cell r="U48">
            <v>0</v>
          </cell>
          <cell r="V48">
            <v>0</v>
          </cell>
        </row>
        <row r="49">
          <cell r="C49" t="str">
            <v>ENGINEERING</v>
          </cell>
          <cell r="F49" t="str">
            <v>TESTING</v>
          </cell>
          <cell r="N49" t="str">
            <v>Testing</v>
          </cell>
          <cell r="O49">
            <v>36417</v>
          </cell>
          <cell r="P49">
            <v>36499.5</v>
          </cell>
          <cell r="Q49">
            <v>400</v>
          </cell>
          <cell r="R49">
            <v>11</v>
          </cell>
          <cell r="S49">
            <v>82.5</v>
          </cell>
          <cell r="T49">
            <v>0</v>
          </cell>
          <cell r="U49">
            <v>0</v>
          </cell>
          <cell r="V49">
            <v>0</v>
          </cell>
        </row>
        <row r="50">
          <cell r="B50" t="str">
            <v>Days</v>
          </cell>
          <cell r="C50" t="str">
            <v>Wks</v>
          </cell>
          <cell r="D50" t="str">
            <v>Days</v>
          </cell>
          <cell r="E50" t="str">
            <v>Days</v>
          </cell>
          <cell r="F50" t="str">
            <v>Wks</v>
          </cell>
          <cell r="G50" t="str">
            <v>Days</v>
          </cell>
          <cell r="N50" t="str">
            <v>Rtm</v>
          </cell>
          <cell r="O50">
            <v>36499.5</v>
          </cell>
          <cell r="P50" t="e">
            <v>#VALUE!</v>
          </cell>
          <cell r="Q50">
            <v>400</v>
          </cell>
          <cell r="R50">
            <v>11</v>
          </cell>
          <cell r="S50" t="str">
            <v>Days</v>
          </cell>
          <cell r="T50">
            <v>0</v>
          </cell>
          <cell r="U50">
            <v>0</v>
          </cell>
          <cell r="V50">
            <v>0</v>
          </cell>
        </row>
        <row r="51">
          <cell r="B51">
            <v>14</v>
          </cell>
          <cell r="C51">
            <v>12</v>
          </cell>
          <cell r="D51">
            <v>114</v>
          </cell>
          <cell r="E51">
            <v>812</v>
          </cell>
          <cell r="F51">
            <v>7.5</v>
          </cell>
          <cell r="G51">
            <v>82.5</v>
          </cell>
          <cell r="O51" t="str">
            <v>PROJECTED RTM</v>
          </cell>
          <cell r="Q51">
            <v>36468</v>
          </cell>
          <cell r="R51">
            <v>112</v>
          </cell>
          <cell r="S51">
            <v>35</v>
          </cell>
        </row>
        <row r="52">
          <cell r="O52" t="str">
            <v>PROJECTED STREET</v>
          </cell>
          <cell r="Q52">
            <v>36498</v>
          </cell>
        </row>
        <row r="53">
          <cell r="O53" t="str">
            <v>+ or - Scheduled Date</v>
          </cell>
          <cell r="Q53">
            <v>0</v>
          </cell>
        </row>
        <row r="55">
          <cell r="N55" t="str">
            <v>PROJECT 5</v>
          </cell>
          <cell r="Q55">
            <v>3000</v>
          </cell>
          <cell r="R55" t="str">
            <v>WK Count</v>
          </cell>
          <cell r="S55" t="str">
            <v>Total Days</v>
          </cell>
        </row>
        <row r="56">
          <cell r="A56" t="str">
            <v>CALCULATION TABLE TO DRIVE GANTT CHART</v>
          </cell>
          <cell r="O56" t="str">
            <v>START</v>
          </cell>
          <cell r="P56" t="str">
            <v>END</v>
          </cell>
          <cell r="T56">
            <v>0</v>
          </cell>
          <cell r="U56">
            <v>0</v>
          </cell>
          <cell r="V56">
            <v>0</v>
          </cell>
        </row>
        <row r="57">
          <cell r="A57" t="str">
            <v>PHASE 1</v>
          </cell>
          <cell r="C57" t="str">
            <v>PHASE 2</v>
          </cell>
          <cell r="F57" t="str">
            <v>PHASE 3</v>
          </cell>
          <cell r="L57" t="str">
            <v>RELEASE</v>
          </cell>
          <cell r="N57" t="str">
            <v>Prep Projection</v>
          </cell>
          <cell r="O57">
            <v>36327</v>
          </cell>
          <cell r="P57">
            <v>36393.5</v>
          </cell>
          <cell r="Q57">
            <v>400</v>
          </cell>
          <cell r="R57">
            <v>9</v>
          </cell>
          <cell r="S57">
            <v>66.5</v>
          </cell>
          <cell r="T57">
            <v>0</v>
          </cell>
          <cell r="U57">
            <v>0</v>
          </cell>
          <cell r="V57">
            <v>0</v>
          </cell>
        </row>
        <row r="58">
          <cell r="A58" t="str">
            <v>Wks</v>
          </cell>
          <cell r="B58" t="str">
            <v>Days</v>
          </cell>
          <cell r="C58" t="str">
            <v>Wks</v>
          </cell>
          <cell r="D58" t="str">
            <v>Days</v>
          </cell>
          <cell r="E58" t="str">
            <v>UNITS</v>
          </cell>
          <cell r="F58" t="str">
            <v>Wks</v>
          </cell>
          <cell r="G58" t="str">
            <v>Days</v>
          </cell>
          <cell r="H58" t="str">
            <v>ALPHA</v>
          </cell>
          <cell r="I58" t="str">
            <v>BETA</v>
          </cell>
          <cell r="J58" t="str">
            <v>RTM</v>
          </cell>
          <cell r="N58" t="str">
            <v>Animation Projection</v>
          </cell>
          <cell r="O58">
            <v>36341</v>
          </cell>
          <cell r="P58">
            <v>36423.5</v>
          </cell>
          <cell r="Q58">
            <v>400</v>
          </cell>
          <cell r="R58">
            <v>12</v>
          </cell>
          <cell r="S58">
            <v>82.5</v>
          </cell>
          <cell r="T58">
            <v>0</v>
          </cell>
          <cell r="U58">
            <v>0</v>
          </cell>
          <cell r="V58">
            <v>0</v>
          </cell>
        </row>
        <row r="59">
          <cell r="A59">
            <v>7.5</v>
          </cell>
          <cell r="B59">
            <v>66.5</v>
          </cell>
          <cell r="C59">
            <v>7.5</v>
          </cell>
          <cell r="D59">
            <v>82.5</v>
          </cell>
          <cell r="E59">
            <v>3000</v>
          </cell>
          <cell r="F59">
            <v>7.5</v>
          </cell>
          <cell r="G59">
            <v>66.5</v>
          </cell>
          <cell r="H59">
            <v>21</v>
          </cell>
          <cell r="I59">
            <v>29</v>
          </cell>
          <cell r="J59">
            <v>29</v>
          </cell>
          <cell r="K59">
            <v>29</v>
          </cell>
          <cell r="N59" t="str">
            <v>Ink &amp; Paint Projection</v>
          </cell>
          <cell r="O59">
            <v>36371</v>
          </cell>
          <cell r="P59">
            <v>36437.5</v>
          </cell>
          <cell r="Q59">
            <v>400</v>
          </cell>
          <cell r="R59">
            <v>10</v>
          </cell>
          <cell r="S59">
            <v>66.5</v>
          </cell>
          <cell r="T59">
            <v>0</v>
          </cell>
          <cell r="U59">
            <v>0</v>
          </cell>
          <cell r="V59">
            <v>0</v>
          </cell>
        </row>
        <row r="60">
          <cell r="N60" t="str">
            <v>Engineering</v>
          </cell>
          <cell r="O60">
            <v>36401</v>
          </cell>
          <cell r="P60">
            <v>36515</v>
          </cell>
          <cell r="Q60">
            <v>250</v>
          </cell>
          <cell r="R60">
            <v>17</v>
          </cell>
          <cell r="S60">
            <v>114</v>
          </cell>
          <cell r="T60">
            <v>0</v>
          </cell>
          <cell r="U60">
            <v>0</v>
          </cell>
          <cell r="V60">
            <v>0</v>
          </cell>
        </row>
        <row r="61">
          <cell r="C61" t="str">
            <v>ENGINEERING</v>
          </cell>
          <cell r="F61" t="str">
            <v>TESTING</v>
          </cell>
          <cell r="N61" t="str">
            <v>Testing</v>
          </cell>
          <cell r="O61">
            <v>36448</v>
          </cell>
          <cell r="P61">
            <v>36530.5</v>
          </cell>
          <cell r="Q61">
            <v>400</v>
          </cell>
          <cell r="R61">
            <v>12</v>
          </cell>
          <cell r="S61">
            <v>82.5</v>
          </cell>
          <cell r="T61">
            <v>0</v>
          </cell>
          <cell r="U61">
            <v>0</v>
          </cell>
          <cell r="V61">
            <v>0</v>
          </cell>
        </row>
        <row r="62">
          <cell r="B62" t="str">
            <v>Days</v>
          </cell>
          <cell r="C62" t="str">
            <v>Wks</v>
          </cell>
          <cell r="D62" t="str">
            <v>Days</v>
          </cell>
          <cell r="E62" t="str">
            <v>Days</v>
          </cell>
          <cell r="F62" t="str">
            <v>Wks</v>
          </cell>
          <cell r="G62" t="str">
            <v>Days</v>
          </cell>
          <cell r="N62" t="str">
            <v>Rtm</v>
          </cell>
          <cell r="O62">
            <v>36530.5</v>
          </cell>
          <cell r="P62" t="e">
            <v>#VALUE!</v>
          </cell>
          <cell r="Q62">
            <v>400</v>
          </cell>
          <cell r="R62">
            <v>12</v>
          </cell>
          <cell r="S62" t="str">
            <v>Days</v>
          </cell>
          <cell r="T62">
            <v>0</v>
          </cell>
          <cell r="U62">
            <v>0</v>
          </cell>
          <cell r="V62">
            <v>0</v>
          </cell>
        </row>
        <row r="63">
          <cell r="B63">
            <v>14</v>
          </cell>
          <cell r="C63">
            <v>12</v>
          </cell>
          <cell r="D63">
            <v>114</v>
          </cell>
          <cell r="E63">
            <v>812</v>
          </cell>
          <cell r="F63">
            <v>7.5</v>
          </cell>
          <cell r="G63">
            <v>82.5</v>
          </cell>
          <cell r="O63" t="str">
            <v>PROJECTED RTM</v>
          </cell>
          <cell r="Q63">
            <v>36516.5</v>
          </cell>
          <cell r="R63">
            <v>126</v>
          </cell>
          <cell r="S63">
            <v>52.5</v>
          </cell>
        </row>
        <row r="64">
          <cell r="O64" t="str">
            <v>PROJECTED STREET</v>
          </cell>
          <cell r="Q64">
            <v>36546.5</v>
          </cell>
        </row>
        <row r="65">
          <cell r="O65" t="str">
            <v>+ or - Scheduled Date</v>
          </cell>
          <cell r="Q65">
            <v>0</v>
          </cell>
        </row>
        <row r="67">
          <cell r="N67" t="str">
            <v>PROJECT 6</v>
          </cell>
          <cell r="Q67">
            <v>3000</v>
          </cell>
          <cell r="R67" t="str">
            <v>WK Count</v>
          </cell>
          <cell r="S67" t="str">
            <v>Total Days</v>
          </cell>
        </row>
        <row r="68">
          <cell r="A68" t="str">
            <v>CALCULATION TABLE TO DRIVE GANTT CHART</v>
          </cell>
          <cell r="O68" t="str">
            <v>START</v>
          </cell>
          <cell r="P68" t="str">
            <v>END</v>
          </cell>
          <cell r="T68">
            <v>0</v>
          </cell>
          <cell r="U68">
            <v>0</v>
          </cell>
          <cell r="V68">
            <v>0</v>
          </cell>
        </row>
        <row r="69">
          <cell r="A69" t="str">
            <v>PHASE 1</v>
          </cell>
          <cell r="C69" t="str">
            <v>PHASE 2</v>
          </cell>
          <cell r="F69" t="str">
            <v>PHASE 3</v>
          </cell>
          <cell r="L69" t="str">
            <v>RELEASE</v>
          </cell>
          <cell r="N69" t="str">
            <v>Prep Projection</v>
          </cell>
          <cell r="O69">
            <v>36382</v>
          </cell>
          <cell r="P69">
            <v>36448.5</v>
          </cell>
          <cell r="Q69">
            <v>400</v>
          </cell>
          <cell r="R69">
            <v>9</v>
          </cell>
          <cell r="S69">
            <v>66.5</v>
          </cell>
          <cell r="T69">
            <v>0</v>
          </cell>
          <cell r="U69">
            <v>0</v>
          </cell>
          <cell r="V69">
            <v>0</v>
          </cell>
        </row>
        <row r="70">
          <cell r="A70" t="str">
            <v>Wks</v>
          </cell>
          <cell r="B70" t="str">
            <v>Days</v>
          </cell>
          <cell r="C70" t="str">
            <v>Wks</v>
          </cell>
          <cell r="D70" t="str">
            <v>Days</v>
          </cell>
          <cell r="E70" t="str">
            <v>UNITS</v>
          </cell>
          <cell r="F70" t="str">
            <v>Wks</v>
          </cell>
          <cell r="G70" t="str">
            <v>Days</v>
          </cell>
          <cell r="H70" t="str">
            <v>ALPHA</v>
          </cell>
          <cell r="I70" t="str">
            <v>BETA</v>
          </cell>
          <cell r="J70" t="str">
            <v>RTM</v>
          </cell>
          <cell r="N70" t="str">
            <v>Animation Projection</v>
          </cell>
          <cell r="O70">
            <v>36396</v>
          </cell>
          <cell r="P70">
            <v>36478.5</v>
          </cell>
          <cell r="Q70">
            <v>400</v>
          </cell>
          <cell r="R70">
            <v>11</v>
          </cell>
          <cell r="S70">
            <v>82.5</v>
          </cell>
          <cell r="T70">
            <v>0</v>
          </cell>
          <cell r="U70">
            <v>0</v>
          </cell>
          <cell r="V70">
            <v>0</v>
          </cell>
        </row>
        <row r="71">
          <cell r="A71">
            <v>7.5</v>
          </cell>
          <cell r="B71">
            <v>66.5</v>
          </cell>
          <cell r="C71">
            <v>7.5</v>
          </cell>
          <cell r="D71">
            <v>82.5</v>
          </cell>
          <cell r="E71">
            <v>3000</v>
          </cell>
          <cell r="F71">
            <v>7.5</v>
          </cell>
          <cell r="G71">
            <v>66.5</v>
          </cell>
          <cell r="H71">
            <v>21</v>
          </cell>
          <cell r="I71">
            <v>29</v>
          </cell>
          <cell r="J71">
            <v>29</v>
          </cell>
          <cell r="K71">
            <v>29</v>
          </cell>
          <cell r="N71" t="str">
            <v>Ink &amp; Paint Projection</v>
          </cell>
          <cell r="O71">
            <v>36426</v>
          </cell>
          <cell r="P71">
            <v>36492.5</v>
          </cell>
          <cell r="Q71">
            <v>400</v>
          </cell>
          <cell r="R71">
            <v>9</v>
          </cell>
          <cell r="S71">
            <v>66.5</v>
          </cell>
          <cell r="T71">
            <v>0</v>
          </cell>
          <cell r="U71">
            <v>0</v>
          </cell>
          <cell r="V71">
            <v>0</v>
          </cell>
        </row>
        <row r="72">
          <cell r="N72" t="str">
            <v>Engineering</v>
          </cell>
          <cell r="O72">
            <v>36446</v>
          </cell>
          <cell r="P72">
            <v>36560</v>
          </cell>
          <cell r="Q72">
            <v>250</v>
          </cell>
          <cell r="R72">
            <v>16</v>
          </cell>
          <cell r="S72">
            <v>114</v>
          </cell>
          <cell r="T72">
            <v>0</v>
          </cell>
          <cell r="U72">
            <v>0</v>
          </cell>
          <cell r="V72">
            <v>0</v>
          </cell>
        </row>
        <row r="73">
          <cell r="C73" t="str">
            <v>ENGINEERING</v>
          </cell>
          <cell r="F73" t="str">
            <v>TESTING</v>
          </cell>
          <cell r="N73" t="str">
            <v>Testing</v>
          </cell>
          <cell r="O73">
            <v>36493</v>
          </cell>
          <cell r="P73">
            <v>36575.5</v>
          </cell>
          <cell r="Q73">
            <v>400</v>
          </cell>
          <cell r="R73">
            <v>12</v>
          </cell>
          <cell r="S73">
            <v>82.5</v>
          </cell>
          <cell r="T73">
            <v>0</v>
          </cell>
          <cell r="U73">
            <v>0</v>
          </cell>
          <cell r="V73">
            <v>0</v>
          </cell>
        </row>
        <row r="74">
          <cell r="B74" t="str">
            <v>Days</v>
          </cell>
          <cell r="C74" t="str">
            <v>Wks</v>
          </cell>
          <cell r="D74" t="str">
            <v>Days</v>
          </cell>
          <cell r="E74" t="str">
            <v>Days</v>
          </cell>
          <cell r="F74" t="str">
            <v>Wks</v>
          </cell>
          <cell r="G74" t="str">
            <v>Days</v>
          </cell>
          <cell r="N74" t="str">
            <v>Rtm</v>
          </cell>
          <cell r="O74">
            <v>36575.5</v>
          </cell>
          <cell r="P74" t="e">
            <v>#VALUE!</v>
          </cell>
          <cell r="Q74">
            <v>400</v>
          </cell>
          <cell r="R74">
            <v>12</v>
          </cell>
          <cell r="S74" t="str">
            <v>Days</v>
          </cell>
          <cell r="T74">
            <v>0</v>
          </cell>
          <cell r="U74">
            <v>0</v>
          </cell>
          <cell r="V74">
            <v>0</v>
          </cell>
        </row>
        <row r="75">
          <cell r="B75">
            <v>14</v>
          </cell>
          <cell r="C75">
            <v>12</v>
          </cell>
          <cell r="D75">
            <v>114</v>
          </cell>
          <cell r="E75">
            <v>812</v>
          </cell>
          <cell r="F75">
            <v>7.5</v>
          </cell>
          <cell r="G75">
            <v>82.5</v>
          </cell>
          <cell r="O75" t="str">
            <v>PROJECTED RTM</v>
          </cell>
          <cell r="Q75">
            <v>36571.5</v>
          </cell>
          <cell r="R75">
            <v>119</v>
          </cell>
          <cell r="S75">
            <v>52.5</v>
          </cell>
        </row>
        <row r="76">
          <cell r="O76" t="str">
            <v>PROJECTED STREET</v>
          </cell>
          <cell r="Q76">
            <v>36601.5</v>
          </cell>
        </row>
        <row r="77">
          <cell r="O77" t="str">
            <v>+ or - Scheduled Date</v>
          </cell>
          <cell r="Q77">
            <v>0</v>
          </cell>
        </row>
        <row r="79">
          <cell r="N79" t="str">
            <v>PROJECT 7</v>
          </cell>
          <cell r="Q79">
            <v>3000</v>
          </cell>
          <cell r="R79" t="str">
            <v>WK Count</v>
          </cell>
          <cell r="S79" t="str">
            <v>Total Days</v>
          </cell>
        </row>
        <row r="80">
          <cell r="A80" t="str">
            <v>CALCULATION TABLE TO DRIVE GANTT CHART</v>
          </cell>
          <cell r="O80" t="str">
            <v>START</v>
          </cell>
          <cell r="P80" t="str">
            <v>END</v>
          </cell>
          <cell r="T80">
            <v>0</v>
          </cell>
          <cell r="U80">
            <v>0</v>
          </cell>
          <cell r="V80">
            <v>0</v>
          </cell>
        </row>
        <row r="81">
          <cell r="A81" t="str">
            <v>PHASE 1</v>
          </cell>
          <cell r="C81" t="str">
            <v>PHASE 2</v>
          </cell>
          <cell r="F81" t="str">
            <v>PHASE 3</v>
          </cell>
          <cell r="L81" t="str">
            <v>RELEASE</v>
          </cell>
          <cell r="N81" t="str">
            <v>Prep Projection</v>
          </cell>
          <cell r="O81">
            <v>36407</v>
          </cell>
          <cell r="P81">
            <v>36473.5</v>
          </cell>
          <cell r="Q81">
            <v>400</v>
          </cell>
          <cell r="R81">
            <v>10</v>
          </cell>
          <cell r="S81">
            <v>66.5</v>
          </cell>
          <cell r="T81">
            <v>0</v>
          </cell>
          <cell r="U81">
            <v>0</v>
          </cell>
          <cell r="V81">
            <v>0</v>
          </cell>
        </row>
        <row r="82">
          <cell r="A82" t="str">
            <v>Wks</v>
          </cell>
          <cell r="B82" t="str">
            <v>Days</v>
          </cell>
          <cell r="C82" t="str">
            <v>Wks</v>
          </cell>
          <cell r="D82" t="str">
            <v>Days</v>
          </cell>
          <cell r="E82" t="str">
            <v>UNITS</v>
          </cell>
          <cell r="F82" t="str">
            <v>Wks</v>
          </cell>
          <cell r="G82" t="str">
            <v>Days</v>
          </cell>
          <cell r="H82" t="str">
            <v>ALPHA</v>
          </cell>
          <cell r="I82" t="str">
            <v>BETA</v>
          </cell>
          <cell r="J82" t="str">
            <v>RTM</v>
          </cell>
          <cell r="N82" t="str">
            <v>Animation Projection</v>
          </cell>
          <cell r="O82">
            <v>36421</v>
          </cell>
          <cell r="P82">
            <v>36503.5</v>
          </cell>
          <cell r="Q82">
            <v>400</v>
          </cell>
          <cell r="R82">
            <v>12</v>
          </cell>
          <cell r="S82">
            <v>82.5</v>
          </cell>
          <cell r="T82">
            <v>0</v>
          </cell>
          <cell r="U82">
            <v>0</v>
          </cell>
          <cell r="V82">
            <v>0</v>
          </cell>
        </row>
        <row r="83">
          <cell r="A83">
            <v>7.5</v>
          </cell>
          <cell r="B83">
            <v>66.5</v>
          </cell>
          <cell r="C83">
            <v>7.5</v>
          </cell>
          <cell r="D83">
            <v>82.5</v>
          </cell>
          <cell r="E83">
            <v>3000</v>
          </cell>
          <cell r="F83">
            <v>7.5</v>
          </cell>
          <cell r="G83">
            <v>66.5</v>
          </cell>
          <cell r="H83">
            <v>21</v>
          </cell>
          <cell r="I83">
            <v>29</v>
          </cell>
          <cell r="J83">
            <v>29</v>
          </cell>
          <cell r="K83">
            <v>29</v>
          </cell>
          <cell r="N83" t="str">
            <v>Ink &amp; Paint Projection</v>
          </cell>
          <cell r="O83">
            <v>36451</v>
          </cell>
          <cell r="P83">
            <v>36517.5</v>
          </cell>
          <cell r="Q83">
            <v>400</v>
          </cell>
          <cell r="R83">
            <v>10</v>
          </cell>
          <cell r="S83">
            <v>66.5</v>
          </cell>
          <cell r="T83">
            <v>0</v>
          </cell>
          <cell r="U83">
            <v>0</v>
          </cell>
          <cell r="V83">
            <v>0</v>
          </cell>
        </row>
        <row r="84">
          <cell r="N84" t="str">
            <v>Engineering</v>
          </cell>
          <cell r="O84">
            <v>36490</v>
          </cell>
          <cell r="P84">
            <v>36604</v>
          </cell>
          <cell r="Q84">
            <v>250</v>
          </cell>
          <cell r="R84">
            <v>16</v>
          </cell>
          <cell r="S84">
            <v>114</v>
          </cell>
          <cell r="T84">
            <v>0</v>
          </cell>
          <cell r="U84">
            <v>0</v>
          </cell>
          <cell r="V84">
            <v>0</v>
          </cell>
        </row>
        <row r="85">
          <cell r="C85" t="str">
            <v>ENGINEERING</v>
          </cell>
          <cell r="F85" t="str">
            <v>TESTING</v>
          </cell>
          <cell r="N85" t="str">
            <v>Testing</v>
          </cell>
          <cell r="O85">
            <v>36537</v>
          </cell>
          <cell r="P85">
            <v>36619.5</v>
          </cell>
          <cell r="Q85">
            <v>400</v>
          </cell>
          <cell r="R85">
            <v>12</v>
          </cell>
          <cell r="S85">
            <v>82.5</v>
          </cell>
          <cell r="T85">
            <v>0</v>
          </cell>
          <cell r="U85">
            <v>0</v>
          </cell>
          <cell r="V85">
            <v>0</v>
          </cell>
        </row>
        <row r="86">
          <cell r="B86" t="str">
            <v>Days</v>
          </cell>
          <cell r="C86" t="str">
            <v>Wks</v>
          </cell>
          <cell r="D86" t="str">
            <v>Days</v>
          </cell>
          <cell r="E86" t="str">
            <v>Days</v>
          </cell>
          <cell r="F86" t="str">
            <v>Wks</v>
          </cell>
          <cell r="G86" t="str">
            <v>Days</v>
          </cell>
          <cell r="N86" t="str">
            <v>Rtm</v>
          </cell>
          <cell r="O86">
            <v>36619.5</v>
          </cell>
          <cell r="P86" t="e">
            <v>#VALUE!</v>
          </cell>
          <cell r="Q86">
            <v>400</v>
          </cell>
          <cell r="R86">
            <v>12</v>
          </cell>
          <cell r="S86" t="str">
            <v>Days</v>
          </cell>
          <cell r="T86">
            <v>0</v>
          </cell>
          <cell r="U86">
            <v>0</v>
          </cell>
          <cell r="V86">
            <v>0</v>
          </cell>
        </row>
        <row r="87">
          <cell r="B87">
            <v>14</v>
          </cell>
          <cell r="C87">
            <v>12</v>
          </cell>
          <cell r="D87">
            <v>114</v>
          </cell>
          <cell r="E87">
            <v>812</v>
          </cell>
          <cell r="F87">
            <v>7.5</v>
          </cell>
          <cell r="G87">
            <v>82.5</v>
          </cell>
          <cell r="O87" t="str">
            <v>PROJECTED RTM</v>
          </cell>
          <cell r="Q87">
            <v>36596.5</v>
          </cell>
          <cell r="R87">
            <v>126</v>
          </cell>
          <cell r="S87">
            <v>52.5</v>
          </cell>
        </row>
        <row r="88">
          <cell r="O88" t="str">
            <v>PROJECTED STREET</v>
          </cell>
          <cell r="Q88">
            <v>36626.5</v>
          </cell>
        </row>
        <row r="89">
          <cell r="O89" t="str">
            <v>+ or - Scheduled Date</v>
          </cell>
          <cell r="Q89">
            <v>0</v>
          </cell>
        </row>
        <row r="91">
          <cell r="N91" t="str">
            <v>PROJECT 8</v>
          </cell>
          <cell r="Q91">
            <v>3000</v>
          </cell>
          <cell r="R91" t="str">
            <v>WK Count</v>
          </cell>
          <cell r="S91" t="str">
            <v>Total Days</v>
          </cell>
        </row>
        <row r="92">
          <cell r="A92" t="str">
            <v>CALCULATION TABLE TO DRIVE GANTT CHART</v>
          </cell>
          <cell r="O92" t="str">
            <v>START</v>
          </cell>
          <cell r="P92" t="str">
            <v>END</v>
          </cell>
          <cell r="T92">
            <v>0</v>
          </cell>
          <cell r="U92">
            <v>0</v>
          </cell>
          <cell r="V92">
            <v>0</v>
          </cell>
        </row>
        <row r="93">
          <cell r="A93" t="str">
            <v>PHASE 1</v>
          </cell>
          <cell r="C93" t="str">
            <v>PHASE 2</v>
          </cell>
          <cell r="F93" t="str">
            <v>PHASE 3</v>
          </cell>
          <cell r="L93" t="str">
            <v>RELEASE</v>
          </cell>
          <cell r="N93" t="str">
            <v>Prep Projection</v>
          </cell>
          <cell r="O93">
            <v>36447</v>
          </cell>
          <cell r="P93">
            <v>36513.5</v>
          </cell>
          <cell r="Q93">
            <v>400</v>
          </cell>
          <cell r="R93">
            <v>9</v>
          </cell>
          <cell r="S93">
            <v>66.5</v>
          </cell>
          <cell r="T93">
            <v>0</v>
          </cell>
          <cell r="U93">
            <v>0</v>
          </cell>
          <cell r="V93">
            <v>0</v>
          </cell>
        </row>
        <row r="94">
          <cell r="A94" t="str">
            <v>Wks</v>
          </cell>
          <cell r="B94" t="str">
            <v>Days</v>
          </cell>
          <cell r="C94" t="str">
            <v>Wks</v>
          </cell>
          <cell r="D94" t="str">
            <v>Days</v>
          </cell>
          <cell r="E94" t="str">
            <v>UNITS</v>
          </cell>
          <cell r="F94" t="str">
            <v>Wks</v>
          </cell>
          <cell r="G94" t="str">
            <v>Days</v>
          </cell>
          <cell r="H94" t="str">
            <v>ALPHA</v>
          </cell>
          <cell r="I94" t="str">
            <v>BETA</v>
          </cell>
          <cell r="J94" t="str">
            <v>RTM</v>
          </cell>
          <cell r="N94" t="str">
            <v>Animation Projection</v>
          </cell>
          <cell r="O94">
            <v>36461</v>
          </cell>
          <cell r="P94">
            <v>36543.5</v>
          </cell>
          <cell r="Q94">
            <v>400</v>
          </cell>
          <cell r="R94">
            <v>12</v>
          </cell>
          <cell r="S94">
            <v>82.5</v>
          </cell>
          <cell r="T94">
            <v>0</v>
          </cell>
          <cell r="U94">
            <v>0</v>
          </cell>
          <cell r="V94">
            <v>0</v>
          </cell>
        </row>
        <row r="95">
          <cell r="A95">
            <v>7.5</v>
          </cell>
          <cell r="B95">
            <v>66.5</v>
          </cell>
          <cell r="C95">
            <v>7.5</v>
          </cell>
          <cell r="D95">
            <v>82.5</v>
          </cell>
          <cell r="E95">
            <v>3000</v>
          </cell>
          <cell r="F95">
            <v>7.5</v>
          </cell>
          <cell r="G95">
            <v>66.5</v>
          </cell>
          <cell r="H95">
            <v>21</v>
          </cell>
          <cell r="I95">
            <v>29</v>
          </cell>
          <cell r="J95">
            <v>29</v>
          </cell>
          <cell r="K95">
            <v>29</v>
          </cell>
          <cell r="N95" t="str">
            <v>Ink &amp; Paint Projection</v>
          </cell>
          <cell r="O95">
            <v>36491</v>
          </cell>
          <cell r="P95">
            <v>36557.5</v>
          </cell>
          <cell r="Q95">
            <v>400</v>
          </cell>
          <cell r="R95">
            <v>10</v>
          </cell>
          <cell r="S95">
            <v>66.5</v>
          </cell>
          <cell r="T95">
            <v>0</v>
          </cell>
          <cell r="U95">
            <v>0</v>
          </cell>
          <cell r="V95">
            <v>0</v>
          </cell>
        </row>
        <row r="96">
          <cell r="N96" t="str">
            <v>Engineering</v>
          </cell>
          <cell r="O96">
            <v>36531</v>
          </cell>
          <cell r="P96">
            <v>36645</v>
          </cell>
          <cell r="Q96">
            <v>250</v>
          </cell>
          <cell r="R96">
            <v>16</v>
          </cell>
          <cell r="S96">
            <v>114</v>
          </cell>
          <cell r="T96">
            <v>0</v>
          </cell>
          <cell r="U96">
            <v>0</v>
          </cell>
          <cell r="V96">
            <v>0</v>
          </cell>
        </row>
        <row r="97">
          <cell r="C97" t="str">
            <v>ENGINEERING</v>
          </cell>
          <cell r="F97" t="str">
            <v>TESTING</v>
          </cell>
          <cell r="N97" t="str">
            <v>Testing</v>
          </cell>
          <cell r="O97">
            <v>36578</v>
          </cell>
          <cell r="P97">
            <v>36660.5</v>
          </cell>
          <cell r="Q97">
            <v>400</v>
          </cell>
          <cell r="R97">
            <v>10</v>
          </cell>
          <cell r="S97">
            <v>82.5</v>
          </cell>
          <cell r="T97">
            <v>0</v>
          </cell>
          <cell r="U97">
            <v>0</v>
          </cell>
          <cell r="V97">
            <v>0</v>
          </cell>
        </row>
        <row r="98">
          <cell r="B98" t="str">
            <v>Days</v>
          </cell>
          <cell r="C98" t="str">
            <v>Wks</v>
          </cell>
          <cell r="D98" t="str">
            <v>Days</v>
          </cell>
          <cell r="E98" t="str">
            <v>Days</v>
          </cell>
          <cell r="F98" t="str">
            <v>Wks</v>
          </cell>
          <cell r="G98" t="str">
            <v>Days</v>
          </cell>
          <cell r="N98" t="str">
            <v>Rtm</v>
          </cell>
          <cell r="O98">
            <v>36660.5</v>
          </cell>
          <cell r="P98" t="e">
            <v>#VALUE!</v>
          </cell>
          <cell r="Q98">
            <v>400</v>
          </cell>
          <cell r="R98">
            <v>10</v>
          </cell>
          <cell r="S98" t="str">
            <v>Days</v>
          </cell>
          <cell r="T98">
            <v>0</v>
          </cell>
          <cell r="U98">
            <v>0</v>
          </cell>
          <cell r="V98">
            <v>0</v>
          </cell>
        </row>
        <row r="99">
          <cell r="B99">
            <v>14</v>
          </cell>
          <cell r="C99">
            <v>12</v>
          </cell>
          <cell r="D99">
            <v>114</v>
          </cell>
          <cell r="E99">
            <v>812</v>
          </cell>
          <cell r="F99">
            <v>7.5</v>
          </cell>
          <cell r="G99">
            <v>82.5</v>
          </cell>
          <cell r="O99" t="str">
            <v>PROJECTED RTM</v>
          </cell>
          <cell r="Q99">
            <v>36636.5</v>
          </cell>
          <cell r="R99">
            <v>126</v>
          </cell>
          <cell r="S99">
            <v>52.5</v>
          </cell>
        </row>
        <row r="100">
          <cell r="O100" t="str">
            <v>PROJECTED STREET</v>
          </cell>
          <cell r="Q100">
            <v>36666.5</v>
          </cell>
        </row>
        <row r="101">
          <cell r="O101" t="str">
            <v>+ or - Scheduled Date</v>
          </cell>
          <cell r="Q101">
            <v>0</v>
          </cell>
        </row>
        <row r="103">
          <cell r="N103" t="str">
            <v>PROJECT 9</v>
          </cell>
          <cell r="Q103">
            <v>3000</v>
          </cell>
          <cell r="R103" t="str">
            <v>WK Count</v>
          </cell>
          <cell r="S103" t="str">
            <v>Total Days</v>
          </cell>
        </row>
        <row r="104">
          <cell r="A104" t="str">
            <v>CALCULATION TABLE TO DRIVE GANTT CHART</v>
          </cell>
          <cell r="O104" t="str">
            <v>START</v>
          </cell>
          <cell r="P104" t="str">
            <v>END</v>
          </cell>
          <cell r="T104">
            <v>0</v>
          </cell>
          <cell r="U104">
            <v>0</v>
          </cell>
          <cell r="V104">
            <v>0</v>
          </cell>
        </row>
        <row r="105">
          <cell r="A105" t="str">
            <v>PHASE 1</v>
          </cell>
          <cell r="C105" t="str">
            <v>PHASE 2</v>
          </cell>
          <cell r="F105" t="str">
            <v>PHASE 3</v>
          </cell>
          <cell r="L105" t="str">
            <v>RELEASE</v>
          </cell>
          <cell r="N105" t="str">
            <v>Prep Projection</v>
          </cell>
          <cell r="O105">
            <v>36492</v>
          </cell>
          <cell r="P105">
            <v>36558.5</v>
          </cell>
          <cell r="Q105">
            <v>400</v>
          </cell>
          <cell r="R105">
            <v>10</v>
          </cell>
          <cell r="S105">
            <v>66.5</v>
          </cell>
          <cell r="T105">
            <v>0</v>
          </cell>
          <cell r="U105">
            <v>0</v>
          </cell>
          <cell r="V105">
            <v>0</v>
          </cell>
        </row>
        <row r="106">
          <cell r="A106" t="str">
            <v>Wks</v>
          </cell>
          <cell r="B106" t="str">
            <v>Days</v>
          </cell>
          <cell r="C106" t="str">
            <v>Wks</v>
          </cell>
          <cell r="D106" t="str">
            <v>Days</v>
          </cell>
          <cell r="E106" t="str">
            <v>UNITS</v>
          </cell>
          <cell r="F106" t="str">
            <v>Wks</v>
          </cell>
          <cell r="G106" t="str">
            <v>Days</v>
          </cell>
          <cell r="H106" t="str">
            <v>ALPHA</v>
          </cell>
          <cell r="I106" t="str">
            <v>BETA</v>
          </cell>
          <cell r="J106" t="str">
            <v>RTM</v>
          </cell>
          <cell r="N106" t="str">
            <v>Animation Projection</v>
          </cell>
          <cell r="O106">
            <v>36506</v>
          </cell>
          <cell r="P106">
            <v>36588.5</v>
          </cell>
          <cell r="Q106">
            <v>400</v>
          </cell>
          <cell r="R106">
            <v>12</v>
          </cell>
          <cell r="S106">
            <v>82.5</v>
          </cell>
          <cell r="T106">
            <v>0</v>
          </cell>
          <cell r="U106">
            <v>0</v>
          </cell>
          <cell r="V106">
            <v>0</v>
          </cell>
        </row>
        <row r="107">
          <cell r="A107">
            <v>7.5</v>
          </cell>
          <cell r="B107">
            <v>66.5</v>
          </cell>
          <cell r="C107">
            <v>7.5</v>
          </cell>
          <cell r="D107">
            <v>82.5</v>
          </cell>
          <cell r="E107">
            <v>3000</v>
          </cell>
          <cell r="F107">
            <v>7.5</v>
          </cell>
          <cell r="G107">
            <v>66.5</v>
          </cell>
          <cell r="H107">
            <v>21</v>
          </cell>
          <cell r="I107">
            <v>29</v>
          </cell>
          <cell r="J107">
            <v>29</v>
          </cell>
          <cell r="K107">
            <v>29</v>
          </cell>
          <cell r="N107" t="str">
            <v>Ink &amp; Paint Projection</v>
          </cell>
          <cell r="O107">
            <v>36536</v>
          </cell>
          <cell r="P107">
            <v>36602.5</v>
          </cell>
          <cell r="Q107">
            <v>400</v>
          </cell>
          <cell r="R107">
            <v>9</v>
          </cell>
          <cell r="S107">
            <v>66.5</v>
          </cell>
          <cell r="T107">
            <v>0</v>
          </cell>
          <cell r="U107">
            <v>0</v>
          </cell>
          <cell r="V107">
            <v>0</v>
          </cell>
        </row>
        <row r="108">
          <cell r="N108" t="str">
            <v>Engineering</v>
          </cell>
          <cell r="O108">
            <v>36566</v>
          </cell>
          <cell r="P108">
            <v>36680</v>
          </cell>
          <cell r="Q108">
            <v>250</v>
          </cell>
          <cell r="R108">
            <v>12</v>
          </cell>
          <cell r="S108">
            <v>114</v>
          </cell>
          <cell r="T108">
            <v>0</v>
          </cell>
          <cell r="U108">
            <v>0</v>
          </cell>
          <cell r="V108">
            <v>0</v>
          </cell>
        </row>
        <row r="109">
          <cell r="C109" t="str">
            <v>ENGINEERING</v>
          </cell>
          <cell r="F109" t="str">
            <v>TESTING</v>
          </cell>
          <cell r="N109" t="str">
            <v>Testing</v>
          </cell>
          <cell r="O109">
            <v>36613</v>
          </cell>
          <cell r="P109">
            <v>36695.5</v>
          </cell>
          <cell r="Q109">
            <v>400</v>
          </cell>
          <cell r="R109">
            <v>5</v>
          </cell>
          <cell r="S109">
            <v>82.5</v>
          </cell>
          <cell r="T109">
            <v>0</v>
          </cell>
          <cell r="U109">
            <v>0</v>
          </cell>
          <cell r="V109">
            <v>0</v>
          </cell>
        </row>
        <row r="110">
          <cell r="B110" t="str">
            <v>Days</v>
          </cell>
          <cell r="C110" t="str">
            <v>Wks</v>
          </cell>
          <cell r="D110" t="str">
            <v>Days</v>
          </cell>
          <cell r="E110" t="str">
            <v>Days</v>
          </cell>
          <cell r="F110" t="str">
            <v>Wks</v>
          </cell>
          <cell r="G110" t="str">
            <v>Days</v>
          </cell>
          <cell r="N110" t="str">
            <v>Rtm</v>
          </cell>
          <cell r="O110">
            <v>36695.5</v>
          </cell>
          <cell r="P110" t="e">
            <v>#VALUE!</v>
          </cell>
          <cell r="Q110">
            <v>400</v>
          </cell>
          <cell r="R110">
            <v>5</v>
          </cell>
          <cell r="S110" t="str">
            <v>Days</v>
          </cell>
          <cell r="T110">
            <v>0</v>
          </cell>
          <cell r="U110">
            <v>0</v>
          </cell>
          <cell r="V110">
            <v>0</v>
          </cell>
        </row>
        <row r="111">
          <cell r="B111">
            <v>14</v>
          </cell>
          <cell r="C111">
            <v>12</v>
          </cell>
          <cell r="D111">
            <v>114</v>
          </cell>
          <cell r="E111">
            <v>812</v>
          </cell>
          <cell r="F111">
            <v>7.5</v>
          </cell>
          <cell r="G111">
            <v>82.5</v>
          </cell>
          <cell r="O111" t="str">
            <v>PROJECTED RTM</v>
          </cell>
          <cell r="Q111">
            <v>36681.5</v>
          </cell>
          <cell r="R111">
            <v>126</v>
          </cell>
          <cell r="S111">
            <v>52.5</v>
          </cell>
        </row>
        <row r="112">
          <cell r="O112" t="str">
            <v>PROJECTED STREET</v>
          </cell>
          <cell r="Q112">
            <v>36711.5</v>
          </cell>
        </row>
        <row r="113">
          <cell r="O113" t="str">
            <v>+ or - Scheduled Date</v>
          </cell>
          <cell r="Q113">
            <v>0</v>
          </cell>
        </row>
        <row r="115">
          <cell r="N115" t="str">
            <v>PROJECT 10</v>
          </cell>
          <cell r="Q115">
            <v>3000</v>
          </cell>
          <cell r="R115" t="str">
            <v>WK Count</v>
          </cell>
          <cell r="S115" t="str">
            <v>Total Days</v>
          </cell>
        </row>
        <row r="116">
          <cell r="A116" t="str">
            <v>CALCULATION TABLE TO DRIVE GANTT CHART</v>
          </cell>
          <cell r="O116" t="str">
            <v>START</v>
          </cell>
          <cell r="P116" t="str">
            <v>END</v>
          </cell>
          <cell r="T116">
            <v>0</v>
          </cell>
          <cell r="U116">
            <v>0</v>
          </cell>
          <cell r="V116">
            <v>0</v>
          </cell>
        </row>
        <row r="117">
          <cell r="A117" t="str">
            <v>PHASE 1</v>
          </cell>
          <cell r="C117" t="str">
            <v>PHASE 2</v>
          </cell>
          <cell r="F117" t="str">
            <v>PHASE 3</v>
          </cell>
          <cell r="L117" t="str">
            <v>RELEASE</v>
          </cell>
          <cell r="N117" t="str">
            <v>Prep Projection</v>
          </cell>
          <cell r="O117">
            <v>36517</v>
          </cell>
          <cell r="P117">
            <v>36583.5</v>
          </cell>
          <cell r="Q117">
            <v>400</v>
          </cell>
          <cell r="R117">
            <v>9</v>
          </cell>
          <cell r="S117">
            <v>66.5</v>
          </cell>
          <cell r="T117">
            <v>0</v>
          </cell>
          <cell r="U117">
            <v>0</v>
          </cell>
          <cell r="V117">
            <v>0</v>
          </cell>
        </row>
        <row r="118">
          <cell r="A118" t="str">
            <v>Wks</v>
          </cell>
          <cell r="B118" t="str">
            <v>Days</v>
          </cell>
          <cell r="C118" t="str">
            <v>Wks</v>
          </cell>
          <cell r="D118" t="str">
            <v>Days</v>
          </cell>
          <cell r="E118" t="str">
            <v>UNITS</v>
          </cell>
          <cell r="F118" t="str">
            <v>Wks</v>
          </cell>
          <cell r="G118" t="str">
            <v>Days</v>
          </cell>
          <cell r="H118" t="str">
            <v>ALPHA</v>
          </cell>
          <cell r="I118" t="str">
            <v>BETA</v>
          </cell>
          <cell r="J118" t="str">
            <v>RTM</v>
          </cell>
          <cell r="N118" t="str">
            <v>Animation Projection</v>
          </cell>
          <cell r="O118">
            <v>36531</v>
          </cell>
          <cell r="P118">
            <v>36613.5</v>
          </cell>
          <cell r="Q118">
            <v>400</v>
          </cell>
          <cell r="R118">
            <v>12</v>
          </cell>
          <cell r="S118">
            <v>82.5</v>
          </cell>
          <cell r="T118">
            <v>0</v>
          </cell>
          <cell r="U118">
            <v>0</v>
          </cell>
          <cell r="V118">
            <v>0</v>
          </cell>
        </row>
        <row r="119">
          <cell r="A119">
            <v>7.5</v>
          </cell>
          <cell r="B119">
            <v>66.5</v>
          </cell>
          <cell r="C119">
            <v>7.5</v>
          </cell>
          <cell r="D119">
            <v>82.5</v>
          </cell>
          <cell r="E119">
            <v>3000</v>
          </cell>
          <cell r="F119">
            <v>7.5</v>
          </cell>
          <cell r="G119">
            <v>66.5</v>
          </cell>
          <cell r="H119">
            <v>21</v>
          </cell>
          <cell r="I119">
            <v>29</v>
          </cell>
          <cell r="J119">
            <v>29</v>
          </cell>
          <cell r="K119">
            <v>29</v>
          </cell>
          <cell r="N119" t="str">
            <v>Ink &amp; Paint Projection</v>
          </cell>
          <cell r="O119">
            <v>36561</v>
          </cell>
          <cell r="P119">
            <v>36627.5</v>
          </cell>
          <cell r="Q119">
            <v>400</v>
          </cell>
          <cell r="R119">
            <v>10</v>
          </cell>
          <cell r="S119">
            <v>66.5</v>
          </cell>
          <cell r="T119">
            <v>0</v>
          </cell>
          <cell r="U119">
            <v>0</v>
          </cell>
          <cell r="V119">
            <v>0</v>
          </cell>
        </row>
        <row r="120">
          <cell r="N120" t="str">
            <v>Engineering</v>
          </cell>
          <cell r="O120">
            <v>36600</v>
          </cell>
          <cell r="P120">
            <v>36714</v>
          </cell>
          <cell r="Q120">
            <v>250</v>
          </cell>
          <cell r="R120">
            <v>7</v>
          </cell>
          <cell r="S120">
            <v>114</v>
          </cell>
          <cell r="T120">
            <v>0</v>
          </cell>
          <cell r="U120">
            <v>0</v>
          </cell>
          <cell r="V120">
            <v>0</v>
          </cell>
        </row>
        <row r="121">
          <cell r="C121" t="str">
            <v>ENGINEERING</v>
          </cell>
          <cell r="F121" t="str">
            <v>TESTING</v>
          </cell>
          <cell r="N121" t="str">
            <v>Testing</v>
          </cell>
          <cell r="O121">
            <v>36647</v>
          </cell>
          <cell r="P121">
            <v>36729.5</v>
          </cell>
          <cell r="Q121">
            <v>400</v>
          </cell>
          <cell r="R121">
            <v>1</v>
          </cell>
          <cell r="S121">
            <v>82.5</v>
          </cell>
          <cell r="T121">
            <v>0</v>
          </cell>
          <cell r="U121">
            <v>0</v>
          </cell>
          <cell r="V121">
            <v>0</v>
          </cell>
        </row>
        <row r="122">
          <cell r="B122" t="str">
            <v>Days</v>
          </cell>
          <cell r="C122" t="str">
            <v>Wks</v>
          </cell>
          <cell r="D122" t="str">
            <v>Days</v>
          </cell>
          <cell r="E122" t="str">
            <v>Days</v>
          </cell>
          <cell r="F122" t="str">
            <v>Wks</v>
          </cell>
          <cell r="G122" t="str">
            <v>Days</v>
          </cell>
          <cell r="N122" t="str">
            <v>Rtm</v>
          </cell>
          <cell r="O122">
            <v>36729.5</v>
          </cell>
          <cell r="P122" t="e">
            <v>#VALUE!</v>
          </cell>
          <cell r="Q122">
            <v>400</v>
          </cell>
          <cell r="R122">
            <v>1</v>
          </cell>
          <cell r="S122" t="str">
            <v>Days</v>
          </cell>
          <cell r="T122">
            <v>0</v>
          </cell>
          <cell r="U122">
            <v>0</v>
          </cell>
          <cell r="V122">
            <v>0</v>
          </cell>
        </row>
        <row r="123">
          <cell r="B123">
            <v>14</v>
          </cell>
          <cell r="C123">
            <v>12</v>
          </cell>
          <cell r="D123">
            <v>114</v>
          </cell>
          <cell r="E123">
            <v>812</v>
          </cell>
          <cell r="F123">
            <v>7.5</v>
          </cell>
          <cell r="G123">
            <v>82.5</v>
          </cell>
          <cell r="O123" t="str">
            <v>PROJECTED RTM</v>
          </cell>
          <cell r="Q123">
            <v>36706.5</v>
          </cell>
          <cell r="R123">
            <v>126</v>
          </cell>
          <cell r="S123">
            <v>52.5</v>
          </cell>
        </row>
        <row r="124">
          <cell r="O124" t="str">
            <v>PROJECTED STREET</v>
          </cell>
          <cell r="Q124">
            <v>36736.5</v>
          </cell>
        </row>
        <row r="125">
          <cell r="O125" t="str">
            <v>+ or - Scheduled Date</v>
          </cell>
          <cell r="Q125">
            <v>0</v>
          </cell>
        </row>
        <row r="127">
          <cell r="N127" t="str">
            <v>DI PROJECT</v>
          </cell>
          <cell r="Q127">
            <v>3000</v>
          </cell>
          <cell r="R127" t="str">
            <v>WK Count</v>
          </cell>
          <cell r="S127" t="str">
            <v>Total Days</v>
          </cell>
        </row>
        <row r="128">
          <cell r="A128" t="str">
            <v>CALCULATION TABLE TO DRIVE GANTT CHART</v>
          </cell>
          <cell r="O128" t="str">
            <v>START</v>
          </cell>
          <cell r="P128" t="str">
            <v>END</v>
          </cell>
        </row>
        <row r="129">
          <cell r="A129" t="str">
            <v>PHASE 1</v>
          </cell>
          <cell r="C129" t="str">
            <v>PHASE 2</v>
          </cell>
          <cell r="F129" t="str">
            <v>PHASE 3</v>
          </cell>
          <cell r="L129" t="str">
            <v>RELEASE</v>
          </cell>
          <cell r="N129" t="str">
            <v>Prep Projection</v>
          </cell>
          <cell r="O129">
            <v>36164</v>
          </cell>
          <cell r="P129">
            <v>36248</v>
          </cell>
          <cell r="Q129">
            <v>300</v>
          </cell>
          <cell r="R129">
            <v>12</v>
          </cell>
          <cell r="S129">
            <v>84</v>
          </cell>
          <cell r="T129">
            <v>75</v>
          </cell>
          <cell r="U129">
            <v>150</v>
          </cell>
          <cell r="V129">
            <v>225</v>
          </cell>
        </row>
        <row r="130">
          <cell r="A130" t="str">
            <v>Wks</v>
          </cell>
          <cell r="B130" t="str">
            <v>Days</v>
          </cell>
          <cell r="C130" t="str">
            <v>Wks</v>
          </cell>
          <cell r="D130" t="str">
            <v>Days</v>
          </cell>
          <cell r="E130" t="str">
            <v>UNITS</v>
          </cell>
          <cell r="F130" t="str">
            <v>Wks</v>
          </cell>
          <cell r="G130" t="str">
            <v>Days</v>
          </cell>
          <cell r="H130" t="str">
            <v>ALPHA</v>
          </cell>
          <cell r="I130" t="str">
            <v>BETA</v>
          </cell>
          <cell r="J130" t="str">
            <v>RTM</v>
          </cell>
          <cell r="N130" t="str">
            <v>Animation Projection</v>
          </cell>
          <cell r="O130">
            <v>36178</v>
          </cell>
          <cell r="P130">
            <v>36278</v>
          </cell>
          <cell r="Q130">
            <v>300</v>
          </cell>
          <cell r="R130">
            <v>15</v>
          </cell>
          <cell r="S130">
            <v>100</v>
          </cell>
          <cell r="T130">
            <v>0</v>
          </cell>
          <cell r="U130">
            <v>0</v>
          </cell>
          <cell r="V130">
            <v>0</v>
          </cell>
        </row>
        <row r="131">
          <cell r="A131">
            <v>10</v>
          </cell>
          <cell r="B131">
            <v>84</v>
          </cell>
          <cell r="C131">
            <v>10</v>
          </cell>
          <cell r="D131">
            <v>100</v>
          </cell>
          <cell r="E131">
            <v>3000</v>
          </cell>
          <cell r="F131">
            <v>10</v>
          </cell>
          <cell r="G131">
            <v>84</v>
          </cell>
          <cell r="H131">
            <v>21</v>
          </cell>
          <cell r="I131">
            <v>29</v>
          </cell>
          <cell r="J131">
            <v>29</v>
          </cell>
          <cell r="K131">
            <v>29</v>
          </cell>
          <cell r="N131" t="str">
            <v>Ink &amp; Paint Projection</v>
          </cell>
          <cell r="O131">
            <v>36208</v>
          </cell>
          <cell r="P131">
            <v>36292</v>
          </cell>
          <cell r="Q131">
            <v>300</v>
          </cell>
          <cell r="R131">
            <v>12</v>
          </cell>
          <cell r="S131">
            <v>84</v>
          </cell>
          <cell r="T131">
            <v>0</v>
          </cell>
          <cell r="U131">
            <v>0</v>
          </cell>
          <cell r="V131">
            <v>0</v>
          </cell>
        </row>
        <row r="132">
          <cell r="B132">
            <v>14</v>
          </cell>
          <cell r="C132" t="e">
            <v>#REF!</v>
          </cell>
          <cell r="D132" t="e">
            <v>#REF!</v>
          </cell>
          <cell r="E132" t="e">
            <v>#REF!</v>
          </cell>
          <cell r="F132" t="e">
            <v>#REF!</v>
          </cell>
          <cell r="G132" t="e">
            <v>#REF!</v>
          </cell>
          <cell r="O132" t="str">
            <v>PROJECTED RTM</v>
          </cell>
          <cell r="Q132">
            <v>36371</v>
          </cell>
          <cell r="R132">
            <v>147</v>
          </cell>
          <cell r="S132">
            <v>70</v>
          </cell>
        </row>
        <row r="133">
          <cell r="O133" t="str">
            <v>PROJECTED STREET</v>
          </cell>
          <cell r="Q133">
            <v>36401</v>
          </cell>
        </row>
        <row r="134">
          <cell r="O134" t="str">
            <v>+ or - Scheduled Date</v>
          </cell>
          <cell r="Q134">
            <v>0</v>
          </cell>
        </row>
        <row r="136">
          <cell r="N136" t="str">
            <v>DI PROJECT</v>
          </cell>
          <cell r="Q136">
            <v>3000</v>
          </cell>
          <cell r="R136" t="str">
            <v>WK Count</v>
          </cell>
          <cell r="S136" t="str">
            <v>Total Days</v>
          </cell>
        </row>
        <row r="137">
          <cell r="A137" t="str">
            <v>CALCULATION TABLE TO DRIVE GANTT CHART</v>
          </cell>
          <cell r="O137" t="str">
            <v>START</v>
          </cell>
          <cell r="P137" t="str">
            <v>END</v>
          </cell>
        </row>
        <row r="138">
          <cell r="A138" t="str">
            <v>PHASE 1</v>
          </cell>
          <cell r="C138" t="str">
            <v>PHASE 2</v>
          </cell>
          <cell r="F138" t="str">
            <v>PHASE 3</v>
          </cell>
          <cell r="L138" t="str">
            <v>RELEASE</v>
          </cell>
          <cell r="N138" t="str">
            <v>Prep Projection</v>
          </cell>
          <cell r="O138">
            <v>36234</v>
          </cell>
          <cell r="P138">
            <v>36318</v>
          </cell>
          <cell r="Q138">
            <v>300</v>
          </cell>
          <cell r="R138">
            <v>12</v>
          </cell>
          <cell r="S138">
            <v>84</v>
          </cell>
          <cell r="T138">
            <v>0</v>
          </cell>
          <cell r="U138">
            <v>0</v>
          </cell>
          <cell r="V138">
            <v>0</v>
          </cell>
        </row>
        <row r="139">
          <cell r="A139" t="str">
            <v>Wks</v>
          </cell>
          <cell r="B139" t="str">
            <v>Days</v>
          </cell>
          <cell r="C139" t="str">
            <v>Wks</v>
          </cell>
          <cell r="D139" t="str">
            <v>Days</v>
          </cell>
          <cell r="E139" t="str">
            <v>UNITS</v>
          </cell>
          <cell r="F139" t="str">
            <v>Wks</v>
          </cell>
          <cell r="G139" t="str">
            <v>Days</v>
          </cell>
          <cell r="H139" t="str">
            <v>ALPHA</v>
          </cell>
          <cell r="I139" t="str">
            <v>BETA</v>
          </cell>
          <cell r="J139" t="str">
            <v>RTM</v>
          </cell>
          <cell r="N139" t="str">
            <v>Animation Projection</v>
          </cell>
          <cell r="O139">
            <v>36248</v>
          </cell>
          <cell r="P139">
            <v>36348</v>
          </cell>
          <cell r="Q139">
            <v>300</v>
          </cell>
          <cell r="R139">
            <v>15</v>
          </cell>
          <cell r="S139">
            <v>100</v>
          </cell>
          <cell r="T139">
            <v>0</v>
          </cell>
          <cell r="U139">
            <v>0</v>
          </cell>
          <cell r="V139">
            <v>0</v>
          </cell>
        </row>
        <row r="140">
          <cell r="A140">
            <v>10</v>
          </cell>
          <cell r="B140">
            <v>84</v>
          </cell>
          <cell r="C140">
            <v>10</v>
          </cell>
          <cell r="D140">
            <v>100</v>
          </cell>
          <cell r="E140">
            <v>3000</v>
          </cell>
          <cell r="F140">
            <v>10</v>
          </cell>
          <cell r="G140">
            <v>84</v>
          </cell>
          <cell r="H140">
            <v>21</v>
          </cell>
          <cell r="I140">
            <v>29</v>
          </cell>
          <cell r="J140">
            <v>29</v>
          </cell>
          <cell r="K140">
            <v>29</v>
          </cell>
          <cell r="N140" t="str">
            <v>Ink &amp; Paint Projection</v>
          </cell>
          <cell r="O140">
            <v>36278</v>
          </cell>
          <cell r="P140">
            <v>36362</v>
          </cell>
          <cell r="Q140">
            <v>300</v>
          </cell>
          <cell r="R140">
            <v>12</v>
          </cell>
          <cell r="S140">
            <v>84</v>
          </cell>
          <cell r="T140">
            <v>0</v>
          </cell>
          <cell r="U140">
            <v>0</v>
          </cell>
          <cell r="V140">
            <v>0</v>
          </cell>
        </row>
        <row r="141">
          <cell r="B141">
            <v>14</v>
          </cell>
          <cell r="C141" t="e">
            <v>#REF!</v>
          </cell>
          <cell r="D141" t="e">
            <v>#REF!</v>
          </cell>
          <cell r="E141" t="e">
            <v>#REF!</v>
          </cell>
          <cell r="F141" t="e">
            <v>#REF!</v>
          </cell>
          <cell r="G141" t="e">
            <v>#REF!</v>
          </cell>
          <cell r="O141" t="str">
            <v>PROJECTED RTM</v>
          </cell>
          <cell r="Q141">
            <v>36441</v>
          </cell>
          <cell r="R141">
            <v>147</v>
          </cell>
          <cell r="S141">
            <v>70</v>
          </cell>
        </row>
        <row r="142">
          <cell r="O142" t="str">
            <v>PROJECTED STREET</v>
          </cell>
          <cell r="Q142">
            <v>36471</v>
          </cell>
        </row>
        <row r="143">
          <cell r="O143" t="str">
            <v>+ or - Scheduled Date</v>
          </cell>
          <cell r="Q143">
            <v>0</v>
          </cell>
        </row>
        <row r="146">
          <cell r="N146" t="str">
            <v>DI PROJECT</v>
          </cell>
          <cell r="Q146">
            <v>3000</v>
          </cell>
          <cell r="R146" t="str">
            <v>WK Count</v>
          </cell>
          <cell r="S146" t="str">
            <v>Total Days</v>
          </cell>
        </row>
        <row r="147">
          <cell r="A147" t="str">
            <v>CALCULATION TABLE TO DRIVE GANTT CHART</v>
          </cell>
          <cell r="O147" t="str">
            <v>START</v>
          </cell>
          <cell r="P147" t="str">
            <v>END</v>
          </cell>
        </row>
        <row r="148">
          <cell r="A148" t="str">
            <v>PHASE 1</v>
          </cell>
          <cell r="C148" t="str">
            <v>PHASE 2</v>
          </cell>
          <cell r="F148" t="str">
            <v>PHASE 3</v>
          </cell>
          <cell r="L148" t="str">
            <v>RELEASE</v>
          </cell>
          <cell r="N148" t="str">
            <v>Prep Projection</v>
          </cell>
          <cell r="O148">
            <v>36318</v>
          </cell>
          <cell r="P148">
            <v>36402</v>
          </cell>
          <cell r="Q148">
            <v>300</v>
          </cell>
          <cell r="R148">
            <v>12</v>
          </cell>
          <cell r="S148">
            <v>84</v>
          </cell>
          <cell r="T148">
            <v>0</v>
          </cell>
          <cell r="U148">
            <v>0</v>
          </cell>
          <cell r="V148">
            <v>0</v>
          </cell>
        </row>
        <row r="149">
          <cell r="A149" t="str">
            <v>Wks</v>
          </cell>
          <cell r="B149" t="str">
            <v>Days</v>
          </cell>
          <cell r="C149" t="str">
            <v>Wks</v>
          </cell>
          <cell r="D149" t="str">
            <v>Days</v>
          </cell>
          <cell r="E149" t="str">
            <v>UNITS</v>
          </cell>
          <cell r="F149" t="str">
            <v>Wks</v>
          </cell>
          <cell r="G149" t="str">
            <v>Days</v>
          </cell>
          <cell r="H149" t="str">
            <v>ALPHA</v>
          </cell>
          <cell r="I149" t="str">
            <v>BETA</v>
          </cell>
          <cell r="J149" t="str">
            <v>RTM</v>
          </cell>
          <cell r="N149" t="str">
            <v>Animation Projection</v>
          </cell>
          <cell r="O149">
            <v>36332</v>
          </cell>
          <cell r="P149">
            <v>36432</v>
          </cell>
          <cell r="Q149">
            <v>300</v>
          </cell>
          <cell r="R149">
            <v>15</v>
          </cell>
          <cell r="S149">
            <v>100</v>
          </cell>
          <cell r="T149">
            <v>0</v>
          </cell>
          <cell r="U149">
            <v>0</v>
          </cell>
          <cell r="V149">
            <v>0</v>
          </cell>
        </row>
        <row r="150">
          <cell r="A150">
            <v>10</v>
          </cell>
          <cell r="B150">
            <v>84</v>
          </cell>
          <cell r="C150">
            <v>10</v>
          </cell>
          <cell r="D150">
            <v>100</v>
          </cell>
          <cell r="E150">
            <v>3000</v>
          </cell>
          <cell r="F150">
            <v>10</v>
          </cell>
          <cell r="G150">
            <v>84</v>
          </cell>
          <cell r="H150">
            <v>21</v>
          </cell>
          <cell r="I150">
            <v>29</v>
          </cell>
          <cell r="J150">
            <v>29</v>
          </cell>
          <cell r="K150">
            <v>29</v>
          </cell>
          <cell r="N150" t="str">
            <v>Ink &amp; Paint Projection</v>
          </cell>
          <cell r="O150">
            <v>36362</v>
          </cell>
          <cell r="P150">
            <v>36446</v>
          </cell>
          <cell r="Q150">
            <v>300</v>
          </cell>
          <cell r="R150">
            <v>12</v>
          </cell>
          <cell r="S150">
            <v>84</v>
          </cell>
          <cell r="T150">
            <v>0</v>
          </cell>
          <cell r="U150">
            <v>0</v>
          </cell>
          <cell r="V150">
            <v>0</v>
          </cell>
        </row>
        <row r="151">
          <cell r="B151">
            <v>14</v>
          </cell>
          <cell r="C151" t="e">
            <v>#REF!</v>
          </cell>
          <cell r="D151" t="e">
            <v>#REF!</v>
          </cell>
          <cell r="E151" t="e">
            <v>#REF!</v>
          </cell>
          <cell r="F151" t="e">
            <v>#REF!</v>
          </cell>
          <cell r="G151" t="e">
            <v>#REF!</v>
          </cell>
          <cell r="O151" t="str">
            <v>PROJECTED RTM</v>
          </cell>
          <cell r="Q151">
            <v>36525</v>
          </cell>
          <cell r="R151">
            <v>147</v>
          </cell>
          <cell r="S151">
            <v>70</v>
          </cell>
        </row>
        <row r="152">
          <cell r="O152" t="str">
            <v>PROJECTED STREET</v>
          </cell>
          <cell r="Q152">
            <v>36555</v>
          </cell>
        </row>
        <row r="153">
          <cell r="O153" t="str">
            <v>+ or - Scheduled Date</v>
          </cell>
          <cell r="Q153">
            <v>0</v>
          </cell>
        </row>
        <row r="156">
          <cell r="N156" t="str">
            <v>DI PROJECT</v>
          </cell>
          <cell r="Q156">
            <v>3000</v>
          </cell>
          <cell r="R156" t="str">
            <v>WK Count</v>
          </cell>
          <cell r="S156" t="str">
            <v>Total Days</v>
          </cell>
        </row>
        <row r="157">
          <cell r="A157" t="str">
            <v>CALCULATION TABLE TO DRIVE GANTT CHART</v>
          </cell>
          <cell r="O157" t="str">
            <v>START</v>
          </cell>
          <cell r="P157" t="str">
            <v>END</v>
          </cell>
        </row>
        <row r="158">
          <cell r="A158" t="str">
            <v>PHASE 1</v>
          </cell>
          <cell r="C158" t="str">
            <v>PHASE 2</v>
          </cell>
          <cell r="F158" t="str">
            <v>PHASE 3</v>
          </cell>
          <cell r="L158" t="str">
            <v>RELEASE</v>
          </cell>
          <cell r="N158" t="str">
            <v>Prep Projection</v>
          </cell>
          <cell r="O158">
            <v>36402</v>
          </cell>
          <cell r="P158">
            <v>36486</v>
          </cell>
          <cell r="Q158">
            <v>300</v>
          </cell>
          <cell r="R158">
            <v>12</v>
          </cell>
          <cell r="S158">
            <v>84</v>
          </cell>
          <cell r="T158">
            <v>0</v>
          </cell>
          <cell r="U158">
            <v>0</v>
          </cell>
          <cell r="V158">
            <v>0</v>
          </cell>
        </row>
        <row r="159">
          <cell r="A159" t="str">
            <v>Wks</v>
          </cell>
          <cell r="B159" t="str">
            <v>Days</v>
          </cell>
          <cell r="C159" t="str">
            <v>Wks</v>
          </cell>
          <cell r="D159" t="str">
            <v>Days</v>
          </cell>
          <cell r="E159" t="str">
            <v>UNITS</v>
          </cell>
          <cell r="F159" t="str">
            <v>Wks</v>
          </cell>
          <cell r="G159" t="str">
            <v>Days</v>
          </cell>
          <cell r="H159" t="str">
            <v>ALPHA</v>
          </cell>
          <cell r="I159" t="str">
            <v>BETA</v>
          </cell>
          <cell r="J159" t="str">
            <v>RTM</v>
          </cell>
          <cell r="N159" t="str">
            <v>Animation Projection</v>
          </cell>
          <cell r="O159">
            <v>36416</v>
          </cell>
          <cell r="P159">
            <v>36516</v>
          </cell>
          <cell r="Q159">
            <v>300</v>
          </cell>
          <cell r="R159">
            <v>15</v>
          </cell>
          <cell r="S159">
            <v>100</v>
          </cell>
          <cell r="T159">
            <v>0</v>
          </cell>
          <cell r="U159">
            <v>0</v>
          </cell>
          <cell r="V159">
            <v>0</v>
          </cell>
        </row>
        <row r="160">
          <cell r="A160">
            <v>10</v>
          </cell>
          <cell r="B160">
            <v>84</v>
          </cell>
          <cell r="C160">
            <v>10</v>
          </cell>
          <cell r="D160">
            <v>100</v>
          </cell>
          <cell r="E160">
            <v>3000</v>
          </cell>
          <cell r="F160">
            <v>10</v>
          </cell>
          <cell r="G160">
            <v>84</v>
          </cell>
          <cell r="H160">
            <v>21</v>
          </cell>
          <cell r="I160">
            <v>29</v>
          </cell>
          <cell r="J160">
            <v>29</v>
          </cell>
          <cell r="K160">
            <v>29</v>
          </cell>
          <cell r="N160" t="str">
            <v>Ink &amp; Paint Projection</v>
          </cell>
          <cell r="O160">
            <v>36446</v>
          </cell>
          <cell r="P160">
            <v>36530</v>
          </cell>
          <cell r="Q160">
            <v>300</v>
          </cell>
          <cell r="R160">
            <v>12</v>
          </cell>
          <cell r="S160">
            <v>84</v>
          </cell>
          <cell r="T160">
            <v>0</v>
          </cell>
          <cell r="U160">
            <v>0</v>
          </cell>
          <cell r="V160">
            <v>0</v>
          </cell>
        </row>
        <row r="161">
          <cell r="B161">
            <v>14</v>
          </cell>
          <cell r="C161" t="e">
            <v>#REF!</v>
          </cell>
          <cell r="D161" t="e">
            <v>#REF!</v>
          </cell>
          <cell r="E161" t="e">
            <v>#REF!</v>
          </cell>
          <cell r="F161" t="e">
            <v>#REF!</v>
          </cell>
          <cell r="G161" t="e">
            <v>#REF!</v>
          </cell>
          <cell r="O161" t="str">
            <v>PROJECTED RTM</v>
          </cell>
          <cell r="Q161">
            <v>36609</v>
          </cell>
          <cell r="R161">
            <v>147</v>
          </cell>
          <cell r="S161">
            <v>70</v>
          </cell>
        </row>
        <row r="162">
          <cell r="O162" t="str">
            <v>PROJECTED STREET</v>
          </cell>
          <cell r="Q162">
            <v>36639</v>
          </cell>
        </row>
        <row r="163">
          <cell r="O163" t="str">
            <v>+ or - Scheduled Date</v>
          </cell>
          <cell r="Q163">
            <v>0</v>
          </cell>
        </row>
        <row r="165">
          <cell r="N165" t="str">
            <v>FORCAST</v>
          </cell>
          <cell r="Q165" t="str">
            <v>DATE</v>
          </cell>
          <cell r="T165">
            <v>36164</v>
          </cell>
          <cell r="U165">
            <v>36171</v>
          </cell>
          <cell r="V165">
            <v>36178</v>
          </cell>
        </row>
      </sheetData>
      <sheetData sheetId="1"/>
      <sheetData sheetId="2"/>
    </sheetDataSet>
  </externalBook>
</externalLink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流線">
  <a:themeElements>
    <a:clrScheme name="流線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流線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流線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</sheetPr>
  <dimension ref="B2:I18"/>
  <sheetViews>
    <sheetView showGridLines="0" workbookViewId="0">
      <selection activeCell="D18" sqref="D18"/>
    </sheetView>
  </sheetViews>
  <sheetFormatPr defaultColWidth="9.125" defaultRowHeight="16.5"/>
  <cols>
    <col min="1" max="1" width="6" customWidth="1"/>
    <col min="2" max="2" width="9.625" customWidth="1"/>
    <col min="3" max="9" width="9.375" customWidth="1"/>
    <col min="10" max="11" width="9.625" customWidth="1"/>
    <col min="12" max="12" width="2.375" customWidth="1"/>
  </cols>
  <sheetData>
    <row r="2" spans="2:9" ht="25.5" customHeight="1"/>
    <row r="3" spans="2:9" ht="13.5" customHeight="1"/>
    <row r="4" spans="2:9" ht="12.75" customHeight="1">
      <c r="B4" s="4"/>
      <c r="C4" s="55" t="s">
        <v>0</v>
      </c>
      <c r="D4" s="55"/>
      <c r="E4" s="55"/>
      <c r="F4" s="55" t="s">
        <v>1</v>
      </c>
      <c r="G4" s="55"/>
      <c r="H4" s="55"/>
      <c r="I4" s="5"/>
    </row>
    <row r="5" spans="2:9">
      <c r="B5" s="5"/>
      <c r="C5" s="6" t="s">
        <v>2</v>
      </c>
      <c r="D5" s="6" t="s">
        <v>3</v>
      </c>
      <c r="E5" s="6" t="s">
        <v>4</v>
      </c>
      <c r="F5" s="6" t="s">
        <v>5</v>
      </c>
      <c r="G5" s="6" t="s">
        <v>6</v>
      </c>
      <c r="H5" s="6" t="s">
        <v>7</v>
      </c>
      <c r="I5" s="5" t="s">
        <v>18</v>
      </c>
    </row>
    <row r="6" spans="2:9" ht="13.5" customHeight="1">
      <c r="B6" s="1" t="s">
        <v>14</v>
      </c>
      <c r="C6" s="11">
        <v>33114.041566209897</v>
      </c>
      <c r="D6" s="11">
        <v>16368.142948698383</v>
      </c>
      <c r="E6" s="11">
        <v>26548.142948698402</v>
      </c>
      <c r="F6" s="11">
        <v>5693.0188909573653</v>
      </c>
      <c r="G6" s="11">
        <v>5843.0188909573653</v>
      </c>
      <c r="H6" s="11">
        <v>6643.0188909573653</v>
      </c>
      <c r="I6" s="11">
        <f t="shared" ref="I6:I15" si="0">SUM(C6:H6)</f>
        <v>94209.384136478766</v>
      </c>
    </row>
    <row r="7" spans="2:9" ht="13.5" customHeight="1">
      <c r="B7" s="8" t="s">
        <v>15</v>
      </c>
      <c r="C7" s="12">
        <v>24407.452620013999</v>
      </c>
      <c r="D7" s="12">
        <v>20477.264931180758</v>
      </c>
      <c r="E7" s="12">
        <v>20657.264931180758</v>
      </c>
      <c r="F7" s="12">
        <v>11563.193151646474</v>
      </c>
      <c r="G7" s="12">
        <v>11713.193151646474</v>
      </c>
      <c r="H7" s="12">
        <v>12513.193151646474</v>
      </c>
      <c r="I7" s="12">
        <f t="shared" si="0"/>
        <v>101331.56193731492</v>
      </c>
    </row>
    <row r="8" spans="2:9" ht="13.5" customHeight="1">
      <c r="B8" s="1" t="s">
        <v>16</v>
      </c>
      <c r="C8" s="11">
        <v>20380.480361339152</v>
      </c>
      <c r="D8" s="11">
        <v>13443.090304269539</v>
      </c>
      <c r="E8" s="11">
        <v>13623.090304269539</v>
      </c>
      <c r="F8" s="11">
        <v>3820.7510605182042</v>
      </c>
      <c r="G8" s="11">
        <v>3970.7510605182042</v>
      </c>
      <c r="H8" s="11">
        <v>4770.7510605182042</v>
      </c>
      <c r="I8" s="11">
        <f t="shared" si="0"/>
        <v>60008.914151432837</v>
      </c>
    </row>
    <row r="9" spans="2:9" ht="13.5" customHeight="1">
      <c r="B9" s="8" t="s">
        <v>11</v>
      </c>
      <c r="C9" s="12">
        <v>18765.764336069828</v>
      </c>
      <c r="D9" s="12">
        <v>12098.469191564684</v>
      </c>
      <c r="E9" s="12">
        <v>12278.469191564684</v>
      </c>
      <c r="F9" s="12">
        <v>3318.190557573168</v>
      </c>
      <c r="G9" s="12">
        <v>3468.190557573168</v>
      </c>
      <c r="H9" s="12">
        <v>4268.190557573168</v>
      </c>
      <c r="I9" s="12">
        <f t="shared" si="0"/>
        <v>54197.274391918691</v>
      </c>
    </row>
    <row r="10" spans="2:9" ht="13.5" customHeight="1">
      <c r="B10" s="1" t="s">
        <v>12</v>
      </c>
      <c r="C10" s="11">
        <v>13525.254066591388</v>
      </c>
      <c r="D10" s="11">
        <v>10694.477370525223</v>
      </c>
      <c r="E10" s="11">
        <v>10874.477370525223</v>
      </c>
      <c r="F10" s="11">
        <v>23657.257301553393</v>
      </c>
      <c r="G10" s="11">
        <v>23807.257301553393</v>
      </c>
      <c r="H10" s="11">
        <v>24607.257301553393</v>
      </c>
      <c r="I10" s="11">
        <f t="shared" si="0"/>
        <v>107165.980712302</v>
      </c>
    </row>
    <row r="11" spans="2:9" ht="13.5" customHeight="1">
      <c r="B11" s="8" t="s">
        <v>13</v>
      </c>
      <c r="C11" s="12">
        <v>8759.7094637897881</v>
      </c>
      <c r="D11" s="12">
        <v>20673.773613696707</v>
      </c>
      <c r="E11" s="12">
        <v>20853.773613696707</v>
      </c>
      <c r="F11" s="12">
        <v>15993.418683431501</v>
      </c>
      <c r="G11" s="12">
        <v>16143.418683431501</v>
      </c>
      <c r="H11" s="12">
        <v>16943.418683431501</v>
      </c>
      <c r="I11" s="12">
        <f t="shared" si="0"/>
        <v>99367.512741477709</v>
      </c>
    </row>
    <row r="12" spans="2:9" ht="13.5" customHeight="1">
      <c r="B12" s="1" t="s">
        <v>9</v>
      </c>
      <c r="C12" s="11">
        <v>14324.668111209448</v>
      </c>
      <c r="D12" s="11">
        <v>24810.490432447281</v>
      </c>
      <c r="E12" s="11">
        <v>24990.490432447281</v>
      </c>
      <c r="F12" s="11">
        <v>1202.5864436780907</v>
      </c>
      <c r="G12" s="11">
        <v>1352.5864436780907</v>
      </c>
      <c r="H12" s="11">
        <v>2152.5864436780907</v>
      </c>
      <c r="I12" s="11">
        <f t="shared" si="0"/>
        <v>68833.408307138292</v>
      </c>
    </row>
    <row r="13" spans="2:9" ht="13.5" customHeight="1">
      <c r="B13" s="8" t="s">
        <v>10</v>
      </c>
      <c r="C13" s="12">
        <v>5917.4413281655325</v>
      </c>
      <c r="D13" s="12">
        <v>23519.386577959533</v>
      </c>
      <c r="E13" s="12">
        <v>23699.386577959533</v>
      </c>
      <c r="F13" s="12">
        <v>17623.186437574386</v>
      </c>
      <c r="G13" s="12">
        <v>17773.186437574386</v>
      </c>
      <c r="H13" s="12">
        <v>18573.186437574386</v>
      </c>
      <c r="I13" s="12">
        <f t="shared" si="0"/>
        <v>107105.77379680777</v>
      </c>
    </row>
    <row r="14" spans="2:9" ht="13.5" customHeight="1">
      <c r="B14" s="1" t="s">
        <v>17</v>
      </c>
      <c r="C14" s="11">
        <v>3612.0181890316476</v>
      </c>
      <c r="D14" s="11">
        <v>20781.644337290567</v>
      </c>
      <c r="E14" s="11">
        <v>20961.644337290567</v>
      </c>
      <c r="F14" s="11">
        <v>9055.407879879147</v>
      </c>
      <c r="G14" s="11">
        <v>9205.407879879147</v>
      </c>
      <c r="H14" s="11">
        <v>10005.407879879147</v>
      </c>
      <c r="I14" s="11">
        <f t="shared" si="0"/>
        <v>73621.530503250222</v>
      </c>
    </row>
    <row r="15" spans="2:9" ht="13.5" customHeight="1">
      <c r="B15" s="7" t="s">
        <v>8</v>
      </c>
      <c r="C15" s="13">
        <v>20686.532181768245</v>
      </c>
      <c r="D15" s="13">
        <v>23288.593401898252</v>
      </c>
      <c r="E15" s="13">
        <v>23468.593401898252</v>
      </c>
      <c r="F15" s="13">
        <v>18849.169896542298</v>
      </c>
      <c r="G15" s="13">
        <v>18999.169896542298</v>
      </c>
      <c r="H15" s="13">
        <v>19799.169896542298</v>
      </c>
      <c r="I15" s="13">
        <f t="shared" si="0"/>
        <v>125091.22867519164</v>
      </c>
    </row>
    <row r="16" spans="2:9" ht="14.25" customHeight="1" thickBot="1">
      <c r="C16" s="3"/>
      <c r="D16" s="3"/>
      <c r="E16" s="3"/>
      <c r="F16" s="3"/>
      <c r="G16" s="3"/>
      <c r="H16" s="3"/>
      <c r="I16" s="3"/>
    </row>
    <row r="17" ht="17.25" thickTop="1"/>
    <row r="18" ht="12" customHeight="1"/>
  </sheetData>
  <mergeCells count="2">
    <mergeCell ref="C4:E4"/>
    <mergeCell ref="F4:H4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660066"/>
  </sheetPr>
  <dimension ref="A1:G13"/>
  <sheetViews>
    <sheetView workbookViewId="0">
      <selection activeCell="D13" sqref="D13"/>
    </sheetView>
  </sheetViews>
  <sheetFormatPr defaultRowHeight="16.5"/>
  <sheetData>
    <row r="1" spans="1:7">
      <c r="A1" s="64" t="s">
        <v>123</v>
      </c>
      <c r="B1" s="65"/>
      <c r="C1" s="65"/>
      <c r="D1" s="65"/>
      <c r="E1" s="65"/>
      <c r="F1" s="65"/>
      <c r="G1" s="65"/>
    </row>
    <row r="2" spans="1:7">
      <c r="A2" s="66" t="s">
        <v>124</v>
      </c>
      <c r="B2" s="67"/>
      <c r="C2" s="68" t="s">
        <v>125</v>
      </c>
      <c r="D2" s="69"/>
      <c r="E2" s="69"/>
      <c r="F2" s="69"/>
      <c r="G2" s="69"/>
    </row>
    <row r="3" spans="1:7">
      <c r="A3" s="30" t="s">
        <v>126</v>
      </c>
      <c r="B3" s="31" t="s">
        <v>127</v>
      </c>
      <c r="C3" s="32" t="s">
        <v>128</v>
      </c>
      <c r="D3" s="32" t="s">
        <v>63</v>
      </c>
      <c r="E3" s="32" t="s">
        <v>64</v>
      </c>
      <c r="F3" s="32" t="s">
        <v>65</v>
      </c>
      <c r="G3" s="32" t="s">
        <v>129</v>
      </c>
    </row>
    <row r="4" spans="1:7">
      <c r="A4" s="33" t="s">
        <v>130</v>
      </c>
      <c r="B4" s="34">
        <v>39828</v>
      </c>
      <c r="C4" s="35">
        <v>1360</v>
      </c>
      <c r="D4" s="36">
        <f t="shared" ref="D4:F11" si="0">C4+450</f>
        <v>1810</v>
      </c>
      <c r="E4" s="36">
        <f t="shared" si="0"/>
        <v>2260</v>
      </c>
      <c r="F4" s="36">
        <f t="shared" si="0"/>
        <v>2710</v>
      </c>
      <c r="G4" s="37"/>
    </row>
    <row r="5" spans="1:7">
      <c r="A5" s="33" t="s">
        <v>131</v>
      </c>
      <c r="B5" s="34">
        <v>39828</v>
      </c>
      <c r="C5" s="35">
        <v>4730</v>
      </c>
      <c r="D5" s="36">
        <f t="shared" si="0"/>
        <v>5180</v>
      </c>
      <c r="E5" s="36">
        <f t="shared" si="0"/>
        <v>5630</v>
      </c>
      <c r="F5" s="36">
        <f t="shared" si="0"/>
        <v>6080</v>
      </c>
      <c r="G5" s="38"/>
    </row>
    <row r="6" spans="1:7">
      <c r="A6" s="33" t="s">
        <v>132</v>
      </c>
      <c r="B6" s="34">
        <v>39828</v>
      </c>
      <c r="C6" s="35">
        <v>2496</v>
      </c>
      <c r="D6" s="36">
        <f t="shared" si="0"/>
        <v>2946</v>
      </c>
      <c r="E6" s="36">
        <f t="shared" si="0"/>
        <v>3396</v>
      </c>
      <c r="F6" s="36">
        <f t="shared" si="0"/>
        <v>3846</v>
      </c>
      <c r="G6" s="37"/>
    </row>
    <row r="7" spans="1:7">
      <c r="A7" s="33" t="s">
        <v>133</v>
      </c>
      <c r="B7" s="34">
        <v>39828</v>
      </c>
      <c r="C7" s="35">
        <v>4125</v>
      </c>
      <c r="D7" s="36">
        <f t="shared" si="0"/>
        <v>4575</v>
      </c>
      <c r="E7" s="36">
        <f t="shared" si="0"/>
        <v>5025</v>
      </c>
      <c r="F7" s="36">
        <f t="shared" si="0"/>
        <v>5475</v>
      </c>
      <c r="G7" s="37"/>
    </row>
    <row r="8" spans="1:7">
      <c r="A8" s="33" t="s">
        <v>134</v>
      </c>
      <c r="B8" s="34">
        <v>39828</v>
      </c>
      <c r="C8" s="35">
        <v>5962</v>
      </c>
      <c r="D8" s="36">
        <f t="shared" si="0"/>
        <v>6412</v>
      </c>
      <c r="E8" s="36">
        <f t="shared" si="0"/>
        <v>6862</v>
      </c>
      <c r="F8" s="36">
        <f t="shared" si="0"/>
        <v>7312</v>
      </c>
      <c r="G8" s="37"/>
    </row>
    <row r="9" spans="1:7">
      <c r="A9" s="33" t="s">
        <v>135</v>
      </c>
      <c r="B9" s="34">
        <v>39828</v>
      </c>
      <c r="C9" s="35">
        <v>3539</v>
      </c>
      <c r="D9" s="36">
        <f t="shared" si="0"/>
        <v>3989</v>
      </c>
      <c r="E9" s="36">
        <f t="shared" si="0"/>
        <v>4439</v>
      </c>
      <c r="F9" s="36">
        <f t="shared" si="0"/>
        <v>4889</v>
      </c>
      <c r="G9" s="37"/>
    </row>
    <row r="10" spans="1:7">
      <c r="A10" s="33" t="s">
        <v>136</v>
      </c>
      <c r="B10" s="34">
        <v>39828</v>
      </c>
      <c r="C10" s="35">
        <v>3299</v>
      </c>
      <c r="D10" s="36">
        <f t="shared" si="0"/>
        <v>3749</v>
      </c>
      <c r="E10" s="36">
        <f t="shared" si="0"/>
        <v>4199</v>
      </c>
      <c r="F10" s="36">
        <f t="shared" si="0"/>
        <v>4649</v>
      </c>
      <c r="G10" s="37"/>
    </row>
    <row r="11" spans="1:7">
      <c r="A11" s="33" t="s">
        <v>137</v>
      </c>
      <c r="B11" s="34">
        <v>39828</v>
      </c>
      <c r="C11" s="35">
        <v>2109</v>
      </c>
      <c r="D11" s="36">
        <f t="shared" si="0"/>
        <v>2559</v>
      </c>
      <c r="E11" s="36">
        <f t="shared" si="0"/>
        <v>3009</v>
      </c>
      <c r="F11" s="36">
        <f t="shared" si="0"/>
        <v>3459</v>
      </c>
      <c r="G11" s="37"/>
    </row>
    <row r="12" spans="1:7" ht="17.25" thickBot="1">
      <c r="A12" s="39"/>
      <c r="B12" s="39"/>
      <c r="C12" s="40"/>
      <c r="D12" s="40"/>
      <c r="E12" s="40"/>
      <c r="F12" s="40"/>
      <c r="G12" s="41"/>
    </row>
    <row r="13" spans="1:7" ht="17.25" thickTop="1"/>
  </sheetData>
  <mergeCells count="3">
    <mergeCell ref="A1:G1"/>
    <mergeCell ref="A2:B2"/>
    <mergeCell ref="C2:G2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R27"/>
  <sheetViews>
    <sheetView topLeftCell="B1" zoomScale="75" workbookViewId="0">
      <selection activeCell="B2" sqref="B2"/>
    </sheetView>
  </sheetViews>
  <sheetFormatPr defaultColWidth="9.125" defaultRowHeight="16.5"/>
  <cols>
    <col min="7" max="8" width="5.25" customWidth="1"/>
    <col min="9" max="9" width="8.125" customWidth="1"/>
    <col min="10" max="10" width="7.25" customWidth="1"/>
    <col min="11" max="11" width="6" bestFit="1" customWidth="1"/>
    <col min="12" max="16" width="7.375" customWidth="1"/>
    <col min="18" max="18" width="9" customWidth="1"/>
  </cols>
  <sheetData>
    <row r="1" spans="1:18" ht="33">
      <c r="A1" t="s">
        <v>19</v>
      </c>
      <c r="B1" s="10" t="s">
        <v>20</v>
      </c>
      <c r="C1" s="10" t="s">
        <v>21</v>
      </c>
      <c r="D1" s="10" t="s">
        <v>22</v>
      </c>
      <c r="E1" s="10" t="s">
        <v>23</v>
      </c>
      <c r="F1" s="10" t="s">
        <v>24</v>
      </c>
      <c r="G1" s="10"/>
      <c r="I1" s="10" t="s">
        <v>25</v>
      </c>
      <c r="J1" s="10" t="s">
        <v>26</v>
      </c>
      <c r="K1" s="10" t="s">
        <v>27</v>
      </c>
      <c r="L1" s="10" t="s">
        <v>28</v>
      </c>
      <c r="M1" s="10" t="s">
        <v>29</v>
      </c>
      <c r="N1" s="10" t="s">
        <v>30</v>
      </c>
      <c r="O1" s="10" t="s">
        <v>31</v>
      </c>
      <c r="P1" s="10" t="s">
        <v>32</v>
      </c>
      <c r="Q1" s="10" t="s">
        <v>33</v>
      </c>
      <c r="R1" s="9"/>
    </row>
    <row r="2" spans="1:18">
      <c r="A2">
        <v>9600</v>
      </c>
      <c r="B2">
        <v>614</v>
      </c>
      <c r="C2">
        <v>215</v>
      </c>
      <c r="D2">
        <v>399</v>
      </c>
      <c r="E2">
        <v>20.5</v>
      </c>
      <c r="F2">
        <v>13.3</v>
      </c>
      <c r="I2">
        <v>1</v>
      </c>
      <c r="J2">
        <v>15840</v>
      </c>
      <c r="K2">
        <v>269</v>
      </c>
      <c r="L2">
        <v>538</v>
      </c>
      <c r="M2">
        <v>807</v>
      </c>
      <c r="N2">
        <v>1076</v>
      </c>
      <c r="O2">
        <v>1345</v>
      </c>
      <c r="P2">
        <v>1614</v>
      </c>
      <c r="Q2">
        <v>759</v>
      </c>
    </row>
    <row r="3" spans="1:18">
      <c r="A3">
        <v>10000</v>
      </c>
      <c r="B3">
        <v>640</v>
      </c>
      <c r="C3">
        <v>224</v>
      </c>
      <c r="D3">
        <v>416</v>
      </c>
      <c r="E3">
        <v>21.3</v>
      </c>
      <c r="F3">
        <v>13.8</v>
      </c>
      <c r="I3">
        <v>2</v>
      </c>
      <c r="J3">
        <v>16500</v>
      </c>
      <c r="K3">
        <v>281</v>
      </c>
      <c r="L3">
        <v>562</v>
      </c>
      <c r="M3">
        <v>843</v>
      </c>
      <c r="N3">
        <v>1124</v>
      </c>
      <c r="O3">
        <v>1405</v>
      </c>
      <c r="P3">
        <v>1686</v>
      </c>
      <c r="Q3">
        <v>791</v>
      </c>
    </row>
    <row r="4" spans="1:18">
      <c r="A4">
        <v>10300</v>
      </c>
      <c r="B4">
        <v>659</v>
      </c>
      <c r="C4">
        <v>231</v>
      </c>
      <c r="D4">
        <v>428</v>
      </c>
      <c r="E4">
        <v>22</v>
      </c>
      <c r="F4">
        <v>14.3</v>
      </c>
      <c r="I4">
        <v>3</v>
      </c>
      <c r="J4">
        <v>17400</v>
      </c>
      <c r="K4">
        <v>296</v>
      </c>
      <c r="L4">
        <v>592</v>
      </c>
      <c r="M4">
        <v>888</v>
      </c>
      <c r="N4">
        <v>1184</v>
      </c>
      <c r="O4">
        <v>1480</v>
      </c>
      <c r="P4">
        <v>1776</v>
      </c>
      <c r="Q4">
        <v>834</v>
      </c>
    </row>
    <row r="5" spans="1:18">
      <c r="A5">
        <v>10700</v>
      </c>
      <c r="B5">
        <v>685</v>
      </c>
      <c r="C5">
        <v>240</v>
      </c>
      <c r="D5">
        <v>445</v>
      </c>
      <c r="E5">
        <v>22.8</v>
      </c>
      <c r="F5">
        <v>14.8</v>
      </c>
      <c r="I5">
        <v>4</v>
      </c>
      <c r="J5">
        <v>18300</v>
      </c>
      <c r="K5">
        <v>311</v>
      </c>
      <c r="L5">
        <v>622</v>
      </c>
      <c r="M5">
        <v>933</v>
      </c>
      <c r="N5">
        <v>1244</v>
      </c>
      <c r="O5">
        <v>1555</v>
      </c>
      <c r="P5">
        <v>1866</v>
      </c>
      <c r="Q5">
        <v>877</v>
      </c>
    </row>
    <row r="6" spans="1:18">
      <c r="A6">
        <v>11100</v>
      </c>
      <c r="B6">
        <v>710</v>
      </c>
      <c r="C6">
        <v>248</v>
      </c>
      <c r="D6">
        <v>462</v>
      </c>
      <c r="E6">
        <v>23.7</v>
      </c>
      <c r="F6">
        <v>15.4</v>
      </c>
      <c r="I6">
        <v>5</v>
      </c>
      <c r="J6">
        <v>19200</v>
      </c>
      <c r="K6">
        <v>326</v>
      </c>
      <c r="L6">
        <v>652</v>
      </c>
      <c r="M6">
        <v>978</v>
      </c>
      <c r="N6">
        <v>1304</v>
      </c>
      <c r="O6">
        <v>1630</v>
      </c>
      <c r="P6">
        <v>1956</v>
      </c>
      <c r="Q6">
        <v>920</v>
      </c>
    </row>
    <row r="7" spans="1:18">
      <c r="A7">
        <v>11500</v>
      </c>
      <c r="B7">
        <v>736</v>
      </c>
      <c r="C7">
        <v>258</v>
      </c>
      <c r="D7">
        <v>478</v>
      </c>
      <c r="E7">
        <v>24.5</v>
      </c>
      <c r="F7">
        <v>15.9</v>
      </c>
      <c r="I7">
        <v>6</v>
      </c>
      <c r="J7">
        <v>20100</v>
      </c>
      <c r="K7">
        <v>342</v>
      </c>
      <c r="L7">
        <v>684</v>
      </c>
      <c r="M7">
        <v>1026</v>
      </c>
      <c r="N7">
        <v>1368</v>
      </c>
      <c r="O7">
        <v>1710</v>
      </c>
      <c r="P7">
        <v>2052</v>
      </c>
      <c r="Q7">
        <v>966</v>
      </c>
    </row>
    <row r="8" spans="1:18">
      <c r="A8">
        <v>12000</v>
      </c>
      <c r="B8">
        <v>768</v>
      </c>
      <c r="C8">
        <v>269</v>
      </c>
      <c r="D8">
        <v>499</v>
      </c>
      <c r="E8">
        <v>25.6</v>
      </c>
      <c r="F8">
        <v>16.600000000000001</v>
      </c>
      <c r="I8">
        <v>7</v>
      </c>
      <c r="J8">
        <v>21000</v>
      </c>
      <c r="K8">
        <v>357</v>
      </c>
      <c r="L8">
        <v>714</v>
      </c>
      <c r="M8">
        <v>1071</v>
      </c>
      <c r="N8">
        <v>1428</v>
      </c>
      <c r="O8">
        <v>1785</v>
      </c>
      <c r="P8">
        <v>2142</v>
      </c>
      <c r="Q8">
        <v>1007</v>
      </c>
    </row>
    <row r="9" spans="1:18">
      <c r="A9">
        <v>12400</v>
      </c>
      <c r="B9">
        <v>794</v>
      </c>
      <c r="C9">
        <v>278</v>
      </c>
      <c r="D9">
        <v>516</v>
      </c>
      <c r="E9">
        <v>26.5</v>
      </c>
      <c r="F9">
        <v>17.2</v>
      </c>
      <c r="I9">
        <v>8</v>
      </c>
      <c r="J9">
        <v>21900</v>
      </c>
      <c r="K9">
        <v>372</v>
      </c>
      <c r="L9">
        <v>744</v>
      </c>
      <c r="M9">
        <v>1116</v>
      </c>
      <c r="N9">
        <v>1488</v>
      </c>
      <c r="O9">
        <v>1860</v>
      </c>
      <c r="P9">
        <v>2232</v>
      </c>
      <c r="Q9">
        <v>1050</v>
      </c>
    </row>
    <row r="10" spans="1:18">
      <c r="A10">
        <v>12800</v>
      </c>
      <c r="B10">
        <v>819</v>
      </c>
      <c r="C10">
        <v>287</v>
      </c>
      <c r="D10">
        <v>532</v>
      </c>
      <c r="E10">
        <v>27.3</v>
      </c>
      <c r="F10">
        <v>17.7</v>
      </c>
      <c r="I10">
        <v>9</v>
      </c>
      <c r="J10">
        <v>22800</v>
      </c>
      <c r="K10">
        <v>388</v>
      </c>
      <c r="L10">
        <v>776</v>
      </c>
      <c r="M10">
        <v>1164</v>
      </c>
      <c r="N10">
        <v>1552</v>
      </c>
      <c r="O10">
        <v>1940</v>
      </c>
      <c r="P10">
        <v>2328</v>
      </c>
      <c r="Q10">
        <v>1093</v>
      </c>
    </row>
    <row r="11" spans="1:18">
      <c r="A11">
        <v>13200</v>
      </c>
      <c r="B11">
        <v>845</v>
      </c>
      <c r="C11">
        <v>296</v>
      </c>
      <c r="D11">
        <v>549</v>
      </c>
      <c r="E11">
        <v>28.2</v>
      </c>
      <c r="F11">
        <v>18.3</v>
      </c>
      <c r="I11">
        <v>10</v>
      </c>
      <c r="J11">
        <v>24000</v>
      </c>
      <c r="K11">
        <v>408</v>
      </c>
      <c r="L11">
        <v>816</v>
      </c>
      <c r="M11">
        <v>1224</v>
      </c>
      <c r="N11">
        <v>1632</v>
      </c>
      <c r="O11">
        <v>2040</v>
      </c>
      <c r="P11">
        <v>2448</v>
      </c>
      <c r="Q11">
        <v>1151</v>
      </c>
    </row>
    <row r="12" spans="1:18">
      <c r="I12">
        <v>11</v>
      </c>
      <c r="J12">
        <v>25200</v>
      </c>
      <c r="K12">
        <v>428</v>
      </c>
      <c r="L12">
        <v>856</v>
      </c>
      <c r="M12">
        <v>1284</v>
      </c>
      <c r="N12">
        <v>1712</v>
      </c>
      <c r="O12">
        <v>2140</v>
      </c>
      <c r="P12">
        <v>2568</v>
      </c>
      <c r="Q12">
        <v>1208</v>
      </c>
    </row>
    <row r="13" spans="1:18">
      <c r="I13">
        <v>12</v>
      </c>
      <c r="J13">
        <v>26400</v>
      </c>
      <c r="K13">
        <v>449</v>
      </c>
      <c r="L13">
        <v>898</v>
      </c>
      <c r="M13">
        <v>1347</v>
      </c>
      <c r="N13">
        <v>1796</v>
      </c>
      <c r="O13">
        <v>2245</v>
      </c>
      <c r="P13">
        <v>2694</v>
      </c>
      <c r="Q13">
        <v>1266</v>
      </c>
    </row>
    <row r="14" spans="1:18">
      <c r="I14">
        <v>13</v>
      </c>
      <c r="J14">
        <v>27600</v>
      </c>
      <c r="K14">
        <v>469</v>
      </c>
      <c r="L14">
        <v>938</v>
      </c>
      <c r="M14">
        <v>1407</v>
      </c>
      <c r="N14">
        <v>1876</v>
      </c>
      <c r="O14">
        <v>2345</v>
      </c>
      <c r="P14">
        <v>2814</v>
      </c>
      <c r="Q14">
        <v>1323</v>
      </c>
    </row>
    <row r="15" spans="1:18">
      <c r="A15" t="s">
        <v>34</v>
      </c>
      <c r="B15" t="s">
        <v>35</v>
      </c>
      <c r="C15" t="s">
        <v>36</v>
      </c>
      <c r="D15" t="s">
        <v>37</v>
      </c>
      <c r="I15">
        <v>14</v>
      </c>
      <c r="J15">
        <v>28800</v>
      </c>
      <c r="K15">
        <v>490</v>
      </c>
      <c r="L15">
        <v>980</v>
      </c>
      <c r="M15">
        <v>1470</v>
      </c>
      <c r="N15">
        <v>1960</v>
      </c>
      <c r="O15">
        <v>2450</v>
      </c>
      <c r="P15">
        <v>2940</v>
      </c>
      <c r="Q15">
        <v>1381</v>
      </c>
    </row>
    <row r="16" spans="1:18">
      <c r="B16">
        <v>800</v>
      </c>
      <c r="C16">
        <v>770</v>
      </c>
      <c r="D16">
        <v>6800</v>
      </c>
    </row>
    <row r="17" spans="1:4">
      <c r="A17" t="s">
        <v>38</v>
      </c>
      <c r="B17">
        <v>790</v>
      </c>
      <c r="C17">
        <v>740</v>
      </c>
      <c r="D17">
        <v>6800</v>
      </c>
    </row>
    <row r="18" spans="1:4">
      <c r="B18">
        <v>780</v>
      </c>
      <c r="C18">
        <v>710</v>
      </c>
      <c r="D18">
        <v>6700</v>
      </c>
    </row>
    <row r="19" spans="1:4">
      <c r="B19">
        <v>750</v>
      </c>
      <c r="C19">
        <v>680</v>
      </c>
      <c r="D19">
        <v>6700</v>
      </c>
    </row>
    <row r="20" spans="1:4">
      <c r="B20">
        <v>730</v>
      </c>
      <c r="C20">
        <v>650</v>
      </c>
      <c r="D20">
        <v>6500</v>
      </c>
    </row>
    <row r="21" spans="1:4">
      <c r="B21">
        <v>710</v>
      </c>
      <c r="C21">
        <v>625</v>
      </c>
      <c r="D21">
        <v>6400</v>
      </c>
    </row>
    <row r="22" spans="1:4">
      <c r="B22">
        <v>690</v>
      </c>
      <c r="C22">
        <v>600</v>
      </c>
      <c r="D22">
        <v>6300</v>
      </c>
    </row>
    <row r="23" spans="1:4">
      <c r="B23">
        <v>670</v>
      </c>
      <c r="C23">
        <v>575</v>
      </c>
      <c r="D23">
        <v>5900</v>
      </c>
    </row>
    <row r="24" spans="1:4">
      <c r="B24">
        <v>650</v>
      </c>
      <c r="C24">
        <v>550</v>
      </c>
      <c r="D24">
        <v>5700</v>
      </c>
    </row>
    <row r="25" spans="1:4">
      <c r="B25">
        <v>630</v>
      </c>
      <c r="C25">
        <v>525</v>
      </c>
      <c r="D25">
        <v>5600</v>
      </c>
    </row>
    <row r="26" spans="1:4">
      <c r="B26">
        <v>610</v>
      </c>
      <c r="C26">
        <v>500</v>
      </c>
      <c r="D26">
        <v>5500</v>
      </c>
    </row>
    <row r="27" spans="1:4">
      <c r="B27">
        <v>590</v>
      </c>
      <c r="C27">
        <v>475</v>
      </c>
      <c r="D27">
        <v>5400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/>
  </sheetPr>
  <dimension ref="B2:D6"/>
  <sheetViews>
    <sheetView tabSelected="1" workbookViewId="0">
      <selection activeCell="D11" sqref="D11"/>
    </sheetView>
  </sheetViews>
  <sheetFormatPr defaultColWidth="9.125" defaultRowHeight="16.5"/>
  <cols>
    <col min="2" max="2" width="14.75" customWidth="1"/>
    <col min="3" max="3" width="5.375" customWidth="1"/>
    <col min="4" max="4" width="27.625" customWidth="1"/>
  </cols>
  <sheetData>
    <row r="2" spans="2:4">
      <c r="B2" s="71" t="s">
        <v>50</v>
      </c>
      <c r="C2" s="70"/>
      <c r="D2" s="70" t="s">
        <v>54</v>
      </c>
    </row>
    <row r="3" spans="2:4">
      <c r="B3" s="70"/>
      <c r="C3" s="70"/>
      <c r="D3" s="70" t="s">
        <v>53</v>
      </c>
    </row>
    <row r="4" spans="2:4">
      <c r="B4" s="73" t="s">
        <v>52</v>
      </c>
      <c r="C4" s="70"/>
      <c r="D4" s="70"/>
    </row>
    <row r="5" spans="2:4">
      <c r="B5" s="70"/>
      <c r="C5" s="70"/>
      <c r="D5" s="70"/>
    </row>
    <row r="6" spans="2:4">
      <c r="B6" s="72" t="s">
        <v>51</v>
      </c>
      <c r="C6" s="70"/>
      <c r="D6" s="70"/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/>
  </sheetPr>
  <dimension ref="A1:E8"/>
  <sheetViews>
    <sheetView workbookViewId="0">
      <selection sqref="A1:E1"/>
    </sheetView>
  </sheetViews>
  <sheetFormatPr defaultColWidth="9.125" defaultRowHeight="16.5"/>
  <cols>
    <col min="1" max="1" width="16.125" bestFit="1" customWidth="1"/>
    <col min="6" max="6" width="9" customWidth="1"/>
  </cols>
  <sheetData>
    <row r="1" spans="1:5" ht="20.25" customHeight="1">
      <c r="A1" s="56" t="s">
        <v>39</v>
      </c>
      <c r="B1" s="56"/>
      <c r="C1" s="56"/>
      <c r="D1" s="56"/>
      <c r="E1" s="56"/>
    </row>
    <row r="2" spans="1:5">
      <c r="A2" s="14" t="s">
        <v>40</v>
      </c>
      <c r="B2" s="14" t="s">
        <v>41</v>
      </c>
      <c r="C2" s="14" t="s">
        <v>42</v>
      </c>
      <c r="D2" s="14" t="s">
        <v>43</v>
      </c>
      <c r="E2" s="14" t="s">
        <v>44</v>
      </c>
    </row>
    <row r="3" spans="1:5">
      <c r="A3" s="2">
        <v>40219</v>
      </c>
      <c r="B3" t="s">
        <v>45</v>
      </c>
      <c r="C3">
        <v>30000</v>
      </c>
      <c r="E3">
        <v>30000</v>
      </c>
    </row>
    <row r="4" spans="1:5">
      <c r="A4" s="2">
        <v>40221</v>
      </c>
      <c r="B4" t="s">
        <v>46</v>
      </c>
      <c r="D4">
        <v>3500</v>
      </c>
      <c r="E4">
        <f>E3+C4-D4</f>
        <v>26500</v>
      </c>
    </row>
    <row r="5" spans="1:5">
      <c r="A5" s="2">
        <v>40223</v>
      </c>
      <c r="B5" t="s">
        <v>47</v>
      </c>
      <c r="D5">
        <v>580</v>
      </c>
      <c r="E5">
        <f>E4+C5-D5</f>
        <v>25920</v>
      </c>
    </row>
    <row r="6" spans="1:5">
      <c r="A6" s="2">
        <v>40224</v>
      </c>
      <c r="B6" t="s">
        <v>48</v>
      </c>
      <c r="D6">
        <v>4000</v>
      </c>
      <c r="E6">
        <f>E5+C6-D6</f>
        <v>21920</v>
      </c>
    </row>
    <row r="7" spans="1:5">
      <c r="A7" s="2">
        <v>40235</v>
      </c>
      <c r="B7" t="s">
        <v>49</v>
      </c>
      <c r="C7">
        <v>5800</v>
      </c>
      <c r="E7">
        <f>E6+C7-D7</f>
        <v>27720</v>
      </c>
    </row>
    <row r="8" spans="1:5">
      <c r="A8" s="2">
        <v>40247</v>
      </c>
      <c r="B8" t="s">
        <v>45</v>
      </c>
      <c r="C8">
        <v>30000</v>
      </c>
      <c r="E8">
        <f>E7+C8-D8</f>
        <v>57720</v>
      </c>
    </row>
  </sheetData>
  <mergeCells count="1">
    <mergeCell ref="A1:E1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6600"/>
  </sheetPr>
  <dimension ref="A1:E8"/>
  <sheetViews>
    <sheetView workbookViewId="0">
      <selection activeCell="E12" sqref="E12"/>
    </sheetView>
  </sheetViews>
  <sheetFormatPr defaultColWidth="9.125" defaultRowHeight="16.5"/>
  <cols>
    <col min="1" max="1" width="16.125" bestFit="1" customWidth="1"/>
    <col min="6" max="6" width="9" customWidth="1"/>
  </cols>
  <sheetData>
    <row r="1" spans="1:5" ht="19.5" customHeight="1">
      <c r="A1" s="57" t="s">
        <v>39</v>
      </c>
      <c r="B1" s="57"/>
      <c r="C1" s="57"/>
      <c r="D1" s="57"/>
      <c r="E1" s="57"/>
    </row>
    <row r="2" spans="1:5">
      <c r="A2" s="15" t="s">
        <v>40</v>
      </c>
      <c r="B2" s="15" t="s">
        <v>41</v>
      </c>
      <c r="C2" s="15" t="s">
        <v>42</v>
      </c>
      <c r="D2" s="15" t="s">
        <v>43</v>
      </c>
      <c r="E2" s="15" t="s">
        <v>44</v>
      </c>
    </row>
    <row r="3" spans="1:5">
      <c r="A3" s="2">
        <v>40219</v>
      </c>
      <c r="B3" t="s">
        <v>45</v>
      </c>
      <c r="C3">
        <v>30000</v>
      </c>
      <c r="E3">
        <v>30000</v>
      </c>
    </row>
    <row r="4" spans="1:5">
      <c r="A4" s="2">
        <v>40221</v>
      </c>
      <c r="B4" t="s">
        <v>46</v>
      </c>
      <c r="D4">
        <v>3500</v>
      </c>
      <c r="E4">
        <f>E3+C4-D4</f>
        <v>26500</v>
      </c>
    </row>
    <row r="5" spans="1:5">
      <c r="A5" s="2">
        <v>40223</v>
      </c>
      <c r="B5" t="s">
        <v>47</v>
      </c>
      <c r="D5">
        <v>580</v>
      </c>
      <c r="E5">
        <f>E4+C5-D5</f>
        <v>25920</v>
      </c>
    </row>
    <row r="6" spans="1:5">
      <c r="A6" s="2">
        <v>40224</v>
      </c>
      <c r="B6" t="s">
        <v>48</v>
      </c>
      <c r="D6">
        <v>4000</v>
      </c>
      <c r="E6">
        <f>E5+C6-D6</f>
        <v>21920</v>
      </c>
    </row>
    <row r="7" spans="1:5">
      <c r="A7" s="2">
        <v>40235</v>
      </c>
      <c r="B7" t="s">
        <v>49</v>
      </c>
      <c r="C7">
        <v>5800</v>
      </c>
      <c r="E7">
        <f>E6+C7-D7</f>
        <v>27720</v>
      </c>
    </row>
    <row r="8" spans="1:5">
      <c r="A8" s="2">
        <v>40247</v>
      </c>
      <c r="B8" t="s">
        <v>45</v>
      </c>
      <c r="C8">
        <v>30000</v>
      </c>
      <c r="E8">
        <f>E7+C8-D8</f>
        <v>57720</v>
      </c>
    </row>
  </sheetData>
  <mergeCells count="1">
    <mergeCell ref="A1:E1"/>
  </mergeCells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L23"/>
  <sheetViews>
    <sheetView zoomScale="90" zoomScaleNormal="90" workbookViewId="0">
      <selection activeCell="C28" sqref="C28"/>
    </sheetView>
  </sheetViews>
  <sheetFormatPr defaultRowHeight="16.5"/>
  <cols>
    <col min="1" max="6" width="11" bestFit="1" customWidth="1"/>
    <col min="7" max="10" width="8.875" bestFit="1" customWidth="1"/>
  </cols>
  <sheetData>
    <row r="1" spans="1:10">
      <c r="A1" s="16" t="s">
        <v>55</v>
      </c>
      <c r="B1" s="16" t="s">
        <v>56</v>
      </c>
      <c r="C1" s="16" t="s">
        <v>57</v>
      </c>
      <c r="D1" s="16" t="s">
        <v>58</v>
      </c>
      <c r="E1" s="16" t="s">
        <v>59</v>
      </c>
      <c r="F1" s="16" t="s">
        <v>60</v>
      </c>
      <c r="G1" s="16" t="s">
        <v>61</v>
      </c>
      <c r="H1" s="16" t="s">
        <v>62</v>
      </c>
      <c r="I1" s="16" t="s">
        <v>56</v>
      </c>
      <c r="J1" s="16" t="s">
        <v>57</v>
      </c>
    </row>
    <row r="3" spans="1:10">
      <c r="A3" s="17" t="s">
        <v>109</v>
      </c>
      <c r="B3" s="17" t="s">
        <v>63</v>
      </c>
      <c r="C3" s="17" t="s">
        <v>64</v>
      </c>
      <c r="D3" s="17" t="s">
        <v>65</v>
      </c>
      <c r="E3" s="17" t="s">
        <v>66</v>
      </c>
      <c r="F3" s="17" t="s">
        <v>63</v>
      </c>
      <c r="G3" s="17" t="s">
        <v>64</v>
      </c>
      <c r="H3" s="17" t="s">
        <v>65</v>
      </c>
      <c r="I3" s="17" t="s">
        <v>66</v>
      </c>
      <c r="J3" s="17" t="s">
        <v>63</v>
      </c>
    </row>
    <row r="5" spans="1:10">
      <c r="A5" s="18" t="s">
        <v>67</v>
      </c>
      <c r="B5" s="18" t="s">
        <v>110</v>
      </c>
      <c r="C5" s="18" t="s">
        <v>68</v>
      </c>
      <c r="D5" s="18" t="s">
        <v>69</v>
      </c>
      <c r="E5" s="18" t="s">
        <v>70</v>
      </c>
      <c r="F5" s="18" t="s">
        <v>71</v>
      </c>
      <c r="G5" s="18" t="s">
        <v>72</v>
      </c>
      <c r="H5" s="18" t="s">
        <v>73</v>
      </c>
      <c r="I5" s="18" t="s">
        <v>74</v>
      </c>
      <c r="J5" s="18" t="s">
        <v>75</v>
      </c>
    </row>
    <row r="7" spans="1:10">
      <c r="A7" s="19" t="s">
        <v>111</v>
      </c>
      <c r="B7" s="19" t="s">
        <v>112</v>
      </c>
      <c r="C7" s="19" t="s">
        <v>76</v>
      </c>
      <c r="D7" s="19" t="s">
        <v>77</v>
      </c>
      <c r="E7" s="19" t="s">
        <v>78</v>
      </c>
      <c r="F7" s="19" t="s">
        <v>79</v>
      </c>
      <c r="G7" s="19" t="s">
        <v>80</v>
      </c>
      <c r="H7" s="19" t="s">
        <v>81</v>
      </c>
      <c r="I7" s="19" t="s">
        <v>82</v>
      </c>
      <c r="J7" s="19" t="s">
        <v>83</v>
      </c>
    </row>
    <row r="9" spans="1:10">
      <c r="A9" s="20" t="s">
        <v>113</v>
      </c>
      <c r="B9" s="20" t="s">
        <v>3</v>
      </c>
      <c r="C9" s="20" t="s">
        <v>4</v>
      </c>
      <c r="D9" s="20" t="s">
        <v>5</v>
      </c>
      <c r="E9" s="20" t="s">
        <v>6</v>
      </c>
      <c r="F9" s="20" t="s">
        <v>7</v>
      </c>
      <c r="G9" s="20" t="s">
        <v>84</v>
      </c>
      <c r="H9" s="20" t="s">
        <v>85</v>
      </c>
      <c r="I9" s="20" t="s">
        <v>86</v>
      </c>
      <c r="J9" s="20" t="s">
        <v>87</v>
      </c>
    </row>
    <row r="11" spans="1:10">
      <c r="A11" s="21" t="s">
        <v>114</v>
      </c>
      <c r="B11" s="21" t="s">
        <v>88</v>
      </c>
      <c r="C11" s="21" t="s">
        <v>89</v>
      </c>
      <c r="D11" s="21" t="s">
        <v>90</v>
      </c>
      <c r="E11" s="21" t="s">
        <v>91</v>
      </c>
      <c r="F11" s="21" t="s">
        <v>115</v>
      </c>
      <c r="G11" s="21" t="s">
        <v>92</v>
      </c>
      <c r="H11" s="21" t="s">
        <v>93</v>
      </c>
      <c r="I11" s="21" t="s">
        <v>94</v>
      </c>
      <c r="J11" s="21" t="s">
        <v>95</v>
      </c>
    </row>
    <row r="13" spans="1:10">
      <c r="A13" s="22">
        <v>38251</v>
      </c>
      <c r="B13" s="22">
        <v>38252</v>
      </c>
      <c r="C13" s="22">
        <v>38253</v>
      </c>
      <c r="D13" s="22">
        <v>38254</v>
      </c>
      <c r="E13" s="22">
        <v>38255</v>
      </c>
      <c r="F13" s="22">
        <v>38256</v>
      </c>
      <c r="G13" s="22">
        <v>38257</v>
      </c>
      <c r="H13" s="22">
        <v>38258</v>
      </c>
      <c r="I13" s="22">
        <v>38259</v>
      </c>
      <c r="J13" s="22">
        <v>38260</v>
      </c>
    </row>
    <row r="15" spans="1:10">
      <c r="A15" s="23" t="s">
        <v>116</v>
      </c>
      <c r="B15" s="23" t="s">
        <v>96</v>
      </c>
      <c r="C15" s="23" t="s">
        <v>117</v>
      </c>
      <c r="D15" s="23" t="s">
        <v>97</v>
      </c>
      <c r="E15" s="23" t="s">
        <v>116</v>
      </c>
      <c r="F15" s="23" t="s">
        <v>96</v>
      </c>
      <c r="G15" s="23" t="s">
        <v>117</v>
      </c>
      <c r="H15" s="23" t="s">
        <v>97</v>
      </c>
      <c r="I15" s="23" t="s">
        <v>116</v>
      </c>
      <c r="J15" s="23" t="s">
        <v>96</v>
      </c>
    </row>
    <row r="17" spans="1:12">
      <c r="A17" s="24">
        <v>2</v>
      </c>
      <c r="B17" s="24">
        <v>4</v>
      </c>
      <c r="C17" s="24">
        <v>6</v>
      </c>
      <c r="D17" s="24">
        <v>8</v>
      </c>
      <c r="E17" s="24">
        <v>10</v>
      </c>
      <c r="F17" s="24">
        <v>12</v>
      </c>
      <c r="G17" s="24">
        <v>14</v>
      </c>
      <c r="H17" s="24">
        <v>16</v>
      </c>
      <c r="I17" s="24">
        <v>18</v>
      </c>
      <c r="J17" s="24">
        <v>20</v>
      </c>
    </row>
    <row r="19" spans="1:12">
      <c r="A19" s="25" t="s">
        <v>118</v>
      </c>
      <c r="B19" s="25" t="s">
        <v>98</v>
      </c>
      <c r="C19" s="25" t="s">
        <v>99</v>
      </c>
      <c r="D19" s="25" t="s">
        <v>100</v>
      </c>
      <c r="E19" s="25" t="s">
        <v>119</v>
      </c>
      <c r="F19" s="25" t="s">
        <v>120</v>
      </c>
      <c r="G19" s="25" t="s">
        <v>101</v>
      </c>
      <c r="H19" s="25" t="s">
        <v>102</v>
      </c>
    </row>
    <row r="21" spans="1:12">
      <c r="A21" s="26" t="s">
        <v>114</v>
      </c>
      <c r="B21" s="26" t="s">
        <v>88</v>
      </c>
      <c r="C21" s="26" t="s">
        <v>89</v>
      </c>
      <c r="D21" s="26" t="s">
        <v>90</v>
      </c>
      <c r="E21" s="26" t="s">
        <v>91</v>
      </c>
      <c r="F21" s="26" t="s">
        <v>115</v>
      </c>
      <c r="G21" s="26" t="s">
        <v>92</v>
      </c>
      <c r="H21" s="26" t="s">
        <v>93</v>
      </c>
      <c r="I21" s="26" t="s">
        <v>94</v>
      </c>
      <c r="J21" s="26" t="s">
        <v>95</v>
      </c>
      <c r="K21" s="26" t="s">
        <v>121</v>
      </c>
      <c r="L21" s="26" t="s">
        <v>103</v>
      </c>
    </row>
    <row r="23" spans="1:12">
      <c r="A23" s="27"/>
      <c r="B23" s="27" t="s">
        <v>122</v>
      </c>
      <c r="C23" s="27" t="s">
        <v>104</v>
      </c>
      <c r="D23" s="27" t="s">
        <v>105</v>
      </c>
      <c r="E23" s="27" t="s">
        <v>106</v>
      </c>
      <c r="F23" s="27" t="s">
        <v>107</v>
      </c>
      <c r="G23" s="27" t="s">
        <v>108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CC9900"/>
  </sheetPr>
  <dimension ref="B2:M121"/>
  <sheetViews>
    <sheetView zoomScale="110" workbookViewId="0">
      <selection activeCell="C6" sqref="C6"/>
    </sheetView>
  </sheetViews>
  <sheetFormatPr defaultRowHeight="12.75"/>
  <cols>
    <col min="1" max="1" width="5.25" style="29" customWidth="1"/>
    <col min="2" max="2" width="7" style="29" bestFit="1" customWidth="1"/>
    <col min="3" max="3" width="8.25" style="29" customWidth="1"/>
    <col min="4" max="7" width="8.75" style="29" customWidth="1"/>
    <col min="8" max="16384" width="9" style="29"/>
  </cols>
  <sheetData>
    <row r="2" spans="2:13" ht="10.5" customHeight="1">
      <c r="B2" s="28"/>
    </row>
    <row r="3" spans="2:13" ht="15.75" customHeight="1">
      <c r="B3" s="58" t="s">
        <v>123</v>
      </c>
      <c r="C3" s="59"/>
      <c r="D3" s="59"/>
      <c r="E3" s="59"/>
      <c r="F3" s="59"/>
      <c r="G3" s="59"/>
      <c r="H3" s="59"/>
    </row>
    <row r="4" spans="2:13">
      <c r="B4" s="60" t="s">
        <v>124</v>
      </c>
      <c r="C4" s="61"/>
      <c r="D4" s="62" t="s">
        <v>125</v>
      </c>
      <c r="E4" s="63"/>
      <c r="F4" s="63"/>
      <c r="G4" s="63"/>
      <c r="H4" s="63"/>
    </row>
    <row r="5" spans="2:13" ht="14.25">
      <c r="B5" s="30" t="s">
        <v>126</v>
      </c>
      <c r="C5" s="31" t="s">
        <v>127</v>
      </c>
      <c r="D5" s="32" t="s">
        <v>128</v>
      </c>
      <c r="E5" s="32" t="s">
        <v>63</v>
      </c>
      <c r="F5" s="32" t="s">
        <v>64</v>
      </c>
      <c r="G5" s="32" t="s">
        <v>65</v>
      </c>
      <c r="H5" s="32" t="s">
        <v>129</v>
      </c>
    </row>
    <row r="6" spans="2:13">
      <c r="B6" s="33" t="s">
        <v>130</v>
      </c>
      <c r="C6" s="34">
        <v>39828</v>
      </c>
      <c r="D6" s="35">
        <v>1360</v>
      </c>
      <c r="E6" s="36">
        <f t="shared" ref="E6:G13" si="0">D6+450</f>
        <v>1810</v>
      </c>
      <c r="F6" s="36">
        <f t="shared" si="0"/>
        <v>2260</v>
      </c>
      <c r="G6" s="36">
        <f t="shared" si="0"/>
        <v>2710</v>
      </c>
      <c r="H6" s="37"/>
    </row>
    <row r="7" spans="2:13">
      <c r="B7" s="33" t="s">
        <v>131</v>
      </c>
      <c r="C7" s="34">
        <v>39828</v>
      </c>
      <c r="D7" s="35">
        <v>4730</v>
      </c>
      <c r="E7" s="36">
        <f t="shared" si="0"/>
        <v>5180</v>
      </c>
      <c r="F7" s="36">
        <f t="shared" si="0"/>
        <v>5630</v>
      </c>
      <c r="G7" s="36">
        <f t="shared" si="0"/>
        <v>6080</v>
      </c>
      <c r="H7" s="38" t="e">
        <f>SUM(D7:G7)/0</f>
        <v>#DIV/0!</v>
      </c>
    </row>
    <row r="8" spans="2:13">
      <c r="B8" s="33" t="s">
        <v>132</v>
      </c>
      <c r="C8" s="34">
        <v>39828</v>
      </c>
      <c r="D8" s="35">
        <v>2496</v>
      </c>
      <c r="E8" s="36">
        <f t="shared" si="0"/>
        <v>2946</v>
      </c>
      <c r="F8" s="36">
        <f t="shared" si="0"/>
        <v>3396</v>
      </c>
      <c r="G8" s="36">
        <f t="shared" si="0"/>
        <v>3846</v>
      </c>
      <c r="H8" s="37"/>
    </row>
    <row r="9" spans="2:13">
      <c r="B9" s="33" t="s">
        <v>133</v>
      </c>
      <c r="C9" s="34">
        <v>39828</v>
      </c>
      <c r="D9" s="35">
        <v>4125</v>
      </c>
      <c r="E9" s="36">
        <f t="shared" si="0"/>
        <v>4575</v>
      </c>
      <c r="F9" s="36">
        <f t="shared" si="0"/>
        <v>5025</v>
      </c>
      <c r="G9" s="36">
        <f t="shared" si="0"/>
        <v>5475</v>
      </c>
      <c r="H9" s="37"/>
    </row>
    <row r="10" spans="2:13">
      <c r="B10" s="33" t="s">
        <v>134</v>
      </c>
      <c r="C10" s="34">
        <v>39828</v>
      </c>
      <c r="D10" s="35">
        <v>5962</v>
      </c>
      <c r="E10" s="36">
        <f t="shared" si="0"/>
        <v>6412</v>
      </c>
      <c r="F10" s="36">
        <f t="shared" si="0"/>
        <v>6862</v>
      </c>
      <c r="G10" s="36">
        <f t="shared" si="0"/>
        <v>7312</v>
      </c>
      <c r="H10" s="37"/>
    </row>
    <row r="11" spans="2:13">
      <c r="B11" s="33" t="s">
        <v>135</v>
      </c>
      <c r="C11" s="34">
        <v>39828</v>
      </c>
      <c r="D11" s="35">
        <v>3539</v>
      </c>
      <c r="E11" s="36">
        <f t="shared" si="0"/>
        <v>3989</v>
      </c>
      <c r="F11" s="36">
        <f t="shared" si="0"/>
        <v>4439</v>
      </c>
      <c r="G11" s="36">
        <f t="shared" si="0"/>
        <v>4889</v>
      </c>
      <c r="H11" s="37"/>
    </row>
    <row r="12" spans="2:13">
      <c r="B12" s="33" t="s">
        <v>136</v>
      </c>
      <c r="C12" s="34">
        <v>39828</v>
      </c>
      <c r="D12" s="35">
        <v>3299</v>
      </c>
      <c r="E12" s="36">
        <f t="shared" si="0"/>
        <v>3749</v>
      </c>
      <c r="F12" s="36">
        <f t="shared" si="0"/>
        <v>4199</v>
      </c>
      <c r="G12" s="36">
        <f t="shared" si="0"/>
        <v>4649</v>
      </c>
      <c r="H12" s="37"/>
    </row>
    <row r="13" spans="2:13">
      <c r="B13" s="33" t="s">
        <v>137</v>
      </c>
      <c r="C13" s="34">
        <v>39828</v>
      </c>
      <c r="D13" s="35">
        <v>2109</v>
      </c>
      <c r="E13" s="36">
        <f t="shared" si="0"/>
        <v>2559</v>
      </c>
      <c r="F13" s="36">
        <f t="shared" si="0"/>
        <v>3009</v>
      </c>
      <c r="G13" s="36">
        <f t="shared" si="0"/>
        <v>3459</v>
      </c>
      <c r="H13" s="37"/>
    </row>
    <row r="14" spans="2:13" ht="13.5" thickBot="1">
      <c r="B14" s="39"/>
      <c r="C14" s="39"/>
      <c r="D14" s="40"/>
      <c r="E14" s="40"/>
      <c r="F14" s="40"/>
      <c r="G14" s="40"/>
      <c r="H14" s="41"/>
    </row>
    <row r="15" spans="2:13" ht="13.5" thickTop="1"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</row>
    <row r="16" spans="2:13">
      <c r="B16" s="39"/>
      <c r="C16" s="39"/>
      <c r="D16" s="35"/>
      <c r="E16" s="36"/>
      <c r="F16" s="36"/>
    </row>
    <row r="17" spans="2:6">
      <c r="B17" s="39"/>
      <c r="C17" s="39"/>
      <c r="D17" s="35"/>
      <c r="E17" s="36"/>
      <c r="F17" s="36"/>
    </row>
    <row r="18" spans="2:6">
      <c r="B18" s="39"/>
      <c r="C18" s="39"/>
      <c r="D18" s="42"/>
      <c r="E18" s="36"/>
      <c r="F18" s="36"/>
    </row>
    <row r="19" spans="2:6">
      <c r="B19" s="39"/>
      <c r="C19" s="39"/>
      <c r="D19" s="42"/>
      <c r="E19" s="36"/>
      <c r="F19" s="36"/>
    </row>
    <row r="20" spans="2:6">
      <c r="B20" s="39"/>
      <c r="C20" s="39"/>
      <c r="D20" s="42"/>
      <c r="E20" s="36"/>
      <c r="F20" s="36"/>
    </row>
    <row r="21" spans="2:6">
      <c r="B21" s="39"/>
      <c r="C21" s="39"/>
      <c r="D21" s="42"/>
      <c r="E21" s="36"/>
      <c r="F21" s="36"/>
    </row>
    <row r="22" spans="2:6">
      <c r="B22" s="39"/>
      <c r="C22" s="39"/>
      <c r="D22" s="42"/>
      <c r="E22" s="36"/>
      <c r="F22" s="36"/>
    </row>
    <row r="23" spans="2:6">
      <c r="B23" s="39"/>
      <c r="C23" s="39"/>
      <c r="D23" s="42"/>
      <c r="E23" s="36"/>
      <c r="F23" s="36"/>
    </row>
    <row r="24" spans="2:6">
      <c r="B24" s="39"/>
      <c r="C24" s="39"/>
      <c r="D24" s="42"/>
      <c r="E24" s="36"/>
      <c r="F24" s="36"/>
    </row>
    <row r="25" spans="2:6">
      <c r="B25" s="39"/>
      <c r="C25" s="39"/>
      <c r="D25" s="42"/>
      <c r="E25" s="36"/>
      <c r="F25" s="36"/>
    </row>
    <row r="26" spans="2:6">
      <c r="B26" s="39"/>
      <c r="C26" s="39"/>
      <c r="D26" s="42"/>
      <c r="E26" s="36"/>
      <c r="F26" s="36"/>
    </row>
    <row r="27" spans="2:6">
      <c r="B27" s="39"/>
      <c r="C27" s="39"/>
      <c r="D27" s="42"/>
      <c r="E27" s="36"/>
      <c r="F27" s="36"/>
    </row>
    <row r="28" spans="2:6">
      <c r="B28" s="39"/>
      <c r="C28" s="39"/>
      <c r="D28" s="42"/>
      <c r="E28" s="36"/>
      <c r="F28" s="36"/>
    </row>
    <row r="29" spans="2:6">
      <c r="B29" s="39"/>
      <c r="C29" s="39"/>
      <c r="D29" s="42"/>
      <c r="E29" s="36"/>
      <c r="F29" s="36"/>
    </row>
    <row r="30" spans="2:6">
      <c r="B30" s="39"/>
      <c r="C30" s="39"/>
      <c r="D30" s="42"/>
      <c r="E30" s="36"/>
      <c r="F30" s="36"/>
    </row>
    <row r="31" spans="2:6">
      <c r="B31" s="39"/>
      <c r="C31" s="39"/>
      <c r="D31" s="42"/>
      <c r="E31" s="36"/>
      <c r="F31" s="36"/>
    </row>
    <row r="32" spans="2:6">
      <c r="B32" s="39"/>
      <c r="C32" s="39"/>
      <c r="D32" s="42"/>
      <c r="E32" s="36"/>
      <c r="F32" s="36"/>
    </row>
    <row r="33" spans="2:6">
      <c r="B33" s="39"/>
      <c r="C33" s="39"/>
      <c r="D33" s="42"/>
      <c r="E33" s="36"/>
      <c r="F33" s="36"/>
    </row>
    <row r="34" spans="2:6">
      <c r="B34" s="39"/>
      <c r="C34" s="39"/>
      <c r="D34" s="42"/>
      <c r="E34" s="36"/>
      <c r="F34" s="36"/>
    </row>
    <row r="35" spans="2:6">
      <c r="B35" s="39"/>
      <c r="C35" s="39"/>
      <c r="D35" s="42"/>
      <c r="E35" s="36"/>
      <c r="F35" s="36"/>
    </row>
    <row r="36" spans="2:6">
      <c r="B36" s="39"/>
      <c r="C36" s="39"/>
      <c r="D36" s="42"/>
      <c r="E36" s="36"/>
      <c r="F36" s="36"/>
    </row>
    <row r="37" spans="2:6">
      <c r="B37" s="39"/>
      <c r="C37" s="39"/>
      <c r="D37" s="42"/>
      <c r="E37" s="36"/>
      <c r="F37" s="36"/>
    </row>
    <row r="38" spans="2:6">
      <c r="B38" s="39"/>
      <c r="C38" s="39"/>
      <c r="D38" s="42"/>
      <c r="E38" s="36"/>
      <c r="F38" s="36"/>
    </row>
    <row r="39" spans="2:6">
      <c r="B39" s="39"/>
      <c r="C39" s="39"/>
      <c r="D39" s="42"/>
      <c r="E39" s="36"/>
      <c r="F39" s="36"/>
    </row>
    <row r="40" spans="2:6">
      <c r="B40" s="39"/>
      <c r="C40" s="39"/>
      <c r="D40" s="42"/>
      <c r="E40" s="36"/>
      <c r="F40" s="36"/>
    </row>
    <row r="41" spans="2:6">
      <c r="B41" s="39"/>
      <c r="C41" s="39"/>
      <c r="D41" s="42"/>
      <c r="E41" s="36"/>
      <c r="F41" s="36"/>
    </row>
    <row r="42" spans="2:6">
      <c r="B42" s="39"/>
      <c r="C42" s="39"/>
      <c r="D42" s="42"/>
      <c r="E42" s="36"/>
      <c r="F42" s="36"/>
    </row>
    <row r="43" spans="2:6">
      <c r="B43" s="39"/>
      <c r="C43" s="39"/>
      <c r="D43" s="42"/>
      <c r="E43" s="36"/>
      <c r="F43" s="36"/>
    </row>
    <row r="44" spans="2:6">
      <c r="B44" s="39"/>
      <c r="C44" s="39"/>
      <c r="D44" s="42"/>
      <c r="E44" s="36"/>
      <c r="F44" s="36"/>
    </row>
    <row r="45" spans="2:6">
      <c r="B45" s="39"/>
      <c r="C45" s="39"/>
      <c r="D45" s="42"/>
      <c r="E45" s="36"/>
      <c r="F45" s="36"/>
    </row>
    <row r="46" spans="2:6">
      <c r="B46" s="39"/>
      <c r="C46" s="39"/>
      <c r="D46" s="42"/>
      <c r="E46" s="36"/>
      <c r="F46" s="36"/>
    </row>
    <row r="47" spans="2:6">
      <c r="B47" s="39"/>
      <c r="C47" s="39"/>
      <c r="D47" s="42"/>
      <c r="E47" s="36"/>
      <c r="F47" s="36"/>
    </row>
    <row r="48" spans="2:6">
      <c r="B48" s="39"/>
      <c r="C48" s="39"/>
      <c r="D48" s="42"/>
      <c r="E48" s="36"/>
      <c r="F48" s="36"/>
    </row>
    <row r="49" spans="2:6">
      <c r="B49" s="39"/>
      <c r="C49" s="39"/>
      <c r="D49" s="42"/>
      <c r="E49" s="36"/>
      <c r="F49" s="36"/>
    </row>
    <row r="50" spans="2:6">
      <c r="B50" s="39"/>
      <c r="C50" s="39"/>
      <c r="D50" s="42"/>
      <c r="E50" s="36"/>
      <c r="F50" s="36"/>
    </row>
    <row r="51" spans="2:6">
      <c r="B51" s="39"/>
      <c r="C51" s="39"/>
      <c r="D51" s="42"/>
      <c r="E51" s="36"/>
      <c r="F51" s="36"/>
    </row>
    <row r="52" spans="2:6">
      <c r="B52" s="39"/>
      <c r="C52" s="39"/>
      <c r="D52" s="42"/>
      <c r="E52" s="36"/>
      <c r="F52" s="36"/>
    </row>
    <row r="53" spans="2:6">
      <c r="B53" s="39"/>
      <c r="C53" s="39"/>
      <c r="D53" s="42"/>
      <c r="E53" s="36"/>
      <c r="F53" s="36"/>
    </row>
    <row r="54" spans="2:6">
      <c r="B54" s="39"/>
      <c r="C54" s="39"/>
      <c r="D54" s="42"/>
      <c r="E54" s="36"/>
      <c r="F54" s="36"/>
    </row>
    <row r="55" spans="2:6">
      <c r="B55" s="39"/>
      <c r="C55" s="39"/>
      <c r="D55" s="42"/>
      <c r="E55" s="36"/>
      <c r="F55" s="36"/>
    </row>
    <row r="56" spans="2:6">
      <c r="B56" s="39"/>
      <c r="C56" s="39"/>
      <c r="D56" s="42"/>
      <c r="E56" s="36"/>
      <c r="F56" s="36"/>
    </row>
    <row r="57" spans="2:6">
      <c r="B57" s="39"/>
      <c r="C57" s="39"/>
      <c r="D57" s="42"/>
      <c r="E57" s="36"/>
      <c r="F57" s="36"/>
    </row>
    <row r="58" spans="2:6">
      <c r="B58" s="39"/>
      <c r="C58" s="39"/>
      <c r="D58" s="42"/>
      <c r="E58" s="36"/>
      <c r="F58" s="36"/>
    </row>
    <row r="59" spans="2:6">
      <c r="B59" s="39"/>
      <c r="C59" s="39"/>
      <c r="D59" s="42"/>
      <c r="E59" s="36"/>
      <c r="F59" s="36"/>
    </row>
    <row r="60" spans="2:6">
      <c r="B60" s="39"/>
      <c r="C60" s="39"/>
      <c r="D60" s="42"/>
      <c r="E60" s="36"/>
      <c r="F60" s="36"/>
    </row>
    <row r="61" spans="2:6">
      <c r="B61" s="39"/>
      <c r="C61" s="39"/>
      <c r="D61" s="42"/>
      <c r="E61" s="36"/>
      <c r="F61" s="36"/>
    </row>
    <row r="62" spans="2:6">
      <c r="B62" s="39"/>
      <c r="C62" s="39"/>
      <c r="D62" s="42"/>
      <c r="E62" s="36"/>
      <c r="F62" s="36"/>
    </row>
    <row r="63" spans="2:6">
      <c r="B63" s="39"/>
      <c r="C63" s="39"/>
      <c r="D63" s="42"/>
      <c r="E63" s="36"/>
      <c r="F63" s="36"/>
    </row>
    <row r="64" spans="2:6">
      <c r="B64" s="39"/>
      <c r="C64" s="39"/>
      <c r="D64" s="42"/>
      <c r="E64" s="36"/>
      <c r="F64" s="36"/>
    </row>
    <row r="65" spans="2:6">
      <c r="B65" s="39"/>
      <c r="C65" s="39"/>
      <c r="D65" s="42"/>
      <c r="E65" s="36"/>
      <c r="F65" s="36"/>
    </row>
    <row r="66" spans="2:6">
      <c r="B66" s="39"/>
      <c r="C66" s="39"/>
      <c r="D66" s="42"/>
      <c r="E66" s="36"/>
      <c r="F66" s="36"/>
    </row>
    <row r="67" spans="2:6">
      <c r="B67" s="39"/>
      <c r="C67" s="39"/>
      <c r="D67" s="42"/>
      <c r="E67" s="36"/>
      <c r="F67" s="36"/>
    </row>
    <row r="68" spans="2:6">
      <c r="B68" s="39"/>
      <c r="C68" s="39"/>
      <c r="D68" s="42"/>
      <c r="E68" s="36"/>
      <c r="F68" s="36"/>
    </row>
    <row r="69" spans="2:6">
      <c r="B69" s="39"/>
      <c r="C69" s="39"/>
      <c r="D69" s="42"/>
      <c r="E69" s="36"/>
      <c r="F69" s="36"/>
    </row>
    <row r="70" spans="2:6">
      <c r="B70" s="39"/>
      <c r="C70" s="39"/>
      <c r="D70" s="42"/>
      <c r="E70" s="36"/>
      <c r="F70" s="36"/>
    </row>
    <row r="71" spans="2:6">
      <c r="B71" s="39"/>
      <c r="C71" s="39"/>
      <c r="D71" s="42"/>
      <c r="E71" s="36"/>
      <c r="F71" s="36"/>
    </row>
    <row r="72" spans="2:6">
      <c r="B72" s="39"/>
      <c r="C72" s="39"/>
      <c r="D72" s="42"/>
      <c r="E72" s="36"/>
      <c r="F72" s="36"/>
    </row>
    <row r="73" spans="2:6">
      <c r="B73" s="39"/>
      <c r="C73" s="39"/>
      <c r="D73" s="42"/>
      <c r="E73" s="36"/>
      <c r="F73" s="36"/>
    </row>
    <row r="74" spans="2:6">
      <c r="B74" s="39"/>
      <c r="C74" s="39"/>
      <c r="D74" s="42"/>
      <c r="E74" s="36"/>
      <c r="F74" s="36"/>
    </row>
    <row r="75" spans="2:6">
      <c r="B75" s="39"/>
      <c r="C75" s="39"/>
      <c r="D75" s="42"/>
      <c r="E75" s="36"/>
      <c r="F75" s="36"/>
    </row>
    <row r="76" spans="2:6">
      <c r="B76" s="39"/>
      <c r="C76" s="39"/>
      <c r="D76" s="42"/>
      <c r="E76" s="36"/>
      <c r="F76" s="36"/>
    </row>
    <row r="77" spans="2:6">
      <c r="B77" s="39"/>
      <c r="C77" s="39"/>
      <c r="D77" s="42"/>
      <c r="E77" s="36"/>
      <c r="F77" s="36"/>
    </row>
    <row r="78" spans="2:6">
      <c r="B78" s="39"/>
      <c r="C78" s="39"/>
      <c r="D78" s="42"/>
      <c r="E78" s="36"/>
      <c r="F78" s="36"/>
    </row>
    <row r="79" spans="2:6">
      <c r="B79" s="39"/>
      <c r="C79" s="39"/>
      <c r="D79" s="42"/>
      <c r="E79" s="36"/>
      <c r="F79" s="36"/>
    </row>
    <row r="80" spans="2:6">
      <c r="B80" s="39"/>
      <c r="C80" s="39"/>
      <c r="D80" s="42"/>
      <c r="E80" s="36"/>
      <c r="F80" s="36"/>
    </row>
    <row r="81" spans="2:6">
      <c r="B81" s="39"/>
      <c r="C81" s="39"/>
      <c r="D81" s="42"/>
      <c r="E81" s="36"/>
      <c r="F81" s="36"/>
    </row>
    <row r="82" spans="2:6">
      <c r="B82" s="39"/>
      <c r="C82" s="39"/>
      <c r="D82" s="42"/>
      <c r="E82" s="36"/>
      <c r="F82" s="36"/>
    </row>
    <row r="83" spans="2:6">
      <c r="B83" s="39"/>
      <c r="C83" s="39"/>
      <c r="D83" s="42"/>
      <c r="E83" s="36"/>
      <c r="F83" s="36"/>
    </row>
    <row r="84" spans="2:6">
      <c r="B84" s="39"/>
      <c r="C84" s="39"/>
      <c r="D84" s="42"/>
      <c r="E84" s="36"/>
      <c r="F84" s="36"/>
    </row>
    <row r="85" spans="2:6">
      <c r="B85" s="39"/>
      <c r="C85" s="39"/>
      <c r="D85" s="42"/>
      <c r="E85" s="36"/>
      <c r="F85" s="36"/>
    </row>
    <row r="86" spans="2:6">
      <c r="B86" s="39"/>
      <c r="C86" s="39"/>
      <c r="D86" s="42"/>
      <c r="E86" s="36"/>
      <c r="F86" s="36"/>
    </row>
    <row r="87" spans="2:6">
      <c r="B87" s="39"/>
      <c r="C87" s="39"/>
      <c r="D87" s="42"/>
      <c r="E87" s="36"/>
      <c r="F87" s="36"/>
    </row>
    <row r="88" spans="2:6">
      <c r="B88" s="39"/>
      <c r="C88" s="39"/>
      <c r="D88" s="42"/>
      <c r="E88" s="36"/>
      <c r="F88" s="36"/>
    </row>
    <row r="89" spans="2:6">
      <c r="B89" s="39"/>
      <c r="C89" s="39"/>
      <c r="D89" s="42"/>
      <c r="E89" s="36"/>
      <c r="F89" s="36"/>
    </row>
    <row r="90" spans="2:6">
      <c r="B90" s="39"/>
      <c r="C90" s="39"/>
      <c r="D90" s="42"/>
      <c r="E90" s="36"/>
      <c r="F90" s="36"/>
    </row>
    <row r="91" spans="2:6">
      <c r="B91" s="39"/>
      <c r="C91" s="39"/>
      <c r="D91" s="42"/>
      <c r="E91" s="36"/>
      <c r="F91" s="36"/>
    </row>
    <row r="92" spans="2:6">
      <c r="B92" s="39"/>
      <c r="C92" s="39"/>
      <c r="D92" s="42"/>
      <c r="E92" s="36"/>
      <c r="F92" s="36"/>
    </row>
    <row r="93" spans="2:6">
      <c r="B93" s="39"/>
      <c r="C93" s="39"/>
      <c r="D93" s="42"/>
      <c r="E93" s="36"/>
      <c r="F93" s="36"/>
    </row>
    <row r="94" spans="2:6">
      <c r="B94" s="39"/>
      <c r="C94" s="39"/>
      <c r="D94" s="42"/>
      <c r="E94" s="36"/>
      <c r="F94" s="36"/>
    </row>
    <row r="95" spans="2:6">
      <c r="B95" s="39"/>
      <c r="C95" s="39"/>
      <c r="D95" s="42"/>
      <c r="E95" s="36"/>
      <c r="F95" s="36"/>
    </row>
    <row r="96" spans="2:6">
      <c r="B96" s="39"/>
      <c r="C96" s="39"/>
      <c r="D96" s="42"/>
      <c r="E96" s="36"/>
      <c r="F96" s="36"/>
    </row>
    <row r="97" spans="2:6">
      <c r="B97" s="39"/>
      <c r="C97" s="39"/>
      <c r="D97" s="42"/>
      <c r="E97" s="36"/>
      <c r="F97" s="36"/>
    </row>
    <row r="98" spans="2:6">
      <c r="B98" s="39"/>
      <c r="C98" s="39"/>
      <c r="D98" s="42"/>
      <c r="E98" s="36"/>
      <c r="F98" s="36"/>
    </row>
    <row r="99" spans="2:6">
      <c r="B99" s="39"/>
      <c r="C99" s="39"/>
      <c r="D99" s="42"/>
      <c r="E99" s="36"/>
      <c r="F99" s="36"/>
    </row>
    <row r="100" spans="2:6">
      <c r="B100" s="39"/>
      <c r="C100" s="39"/>
      <c r="D100" s="42"/>
      <c r="E100" s="36"/>
      <c r="F100" s="36"/>
    </row>
    <row r="101" spans="2:6">
      <c r="B101" s="39"/>
      <c r="C101" s="39"/>
      <c r="D101" s="42"/>
      <c r="E101" s="36"/>
      <c r="F101" s="36"/>
    </row>
    <row r="102" spans="2:6">
      <c r="B102" s="39"/>
      <c r="C102" s="39"/>
      <c r="D102" s="42"/>
      <c r="E102" s="36"/>
      <c r="F102" s="36"/>
    </row>
    <row r="103" spans="2:6">
      <c r="B103" s="39"/>
      <c r="C103" s="39"/>
      <c r="D103" s="42"/>
      <c r="E103" s="36"/>
      <c r="F103" s="36"/>
    </row>
    <row r="104" spans="2:6">
      <c r="B104" s="39"/>
      <c r="C104" s="39"/>
      <c r="D104" s="42"/>
      <c r="E104" s="36"/>
      <c r="F104" s="36"/>
    </row>
    <row r="105" spans="2:6">
      <c r="B105" s="39"/>
      <c r="C105" s="39"/>
      <c r="D105" s="42"/>
      <c r="E105" s="36"/>
      <c r="F105" s="36"/>
    </row>
    <row r="106" spans="2:6">
      <c r="B106" s="39"/>
      <c r="C106" s="39"/>
      <c r="D106" s="42"/>
      <c r="E106" s="36"/>
      <c r="F106" s="36"/>
    </row>
    <row r="107" spans="2:6">
      <c r="B107" s="39"/>
      <c r="C107" s="39"/>
      <c r="D107" s="42"/>
      <c r="E107" s="36"/>
      <c r="F107" s="36"/>
    </row>
    <row r="108" spans="2:6">
      <c r="D108" s="42"/>
      <c r="E108" s="36"/>
      <c r="F108" s="36"/>
    </row>
    <row r="109" spans="2:6">
      <c r="D109" s="42"/>
      <c r="E109" s="36"/>
      <c r="F109" s="36"/>
    </row>
    <row r="110" spans="2:6">
      <c r="D110" s="42"/>
      <c r="E110" s="36"/>
      <c r="F110" s="36"/>
    </row>
    <row r="111" spans="2:6">
      <c r="D111" s="42"/>
      <c r="E111" s="36"/>
      <c r="F111" s="42"/>
    </row>
    <row r="112" spans="2:6">
      <c r="D112" s="42"/>
      <c r="E112" s="36"/>
      <c r="F112" s="42"/>
    </row>
    <row r="113" spans="4:6">
      <c r="D113" s="42"/>
      <c r="E113" s="36"/>
      <c r="F113" s="42"/>
    </row>
    <row r="114" spans="4:6">
      <c r="D114" s="42"/>
      <c r="E114" s="36"/>
      <c r="F114" s="42"/>
    </row>
    <row r="115" spans="4:6">
      <c r="D115" s="42"/>
      <c r="E115" s="36"/>
      <c r="F115" s="42"/>
    </row>
    <row r="116" spans="4:6">
      <c r="D116" s="42"/>
      <c r="E116" s="36"/>
      <c r="F116" s="42"/>
    </row>
    <row r="117" spans="4:6">
      <c r="D117" s="36"/>
      <c r="E117" s="36"/>
      <c r="F117" s="42"/>
    </row>
    <row r="118" spans="4:6">
      <c r="D118" s="36"/>
      <c r="E118" s="36"/>
      <c r="F118" s="42"/>
    </row>
    <row r="119" spans="4:6">
      <c r="D119" s="36"/>
      <c r="E119" s="36"/>
      <c r="F119" s="42"/>
    </row>
    <row r="120" spans="4:6">
      <c r="D120" s="36"/>
      <c r="E120" s="36"/>
      <c r="F120" s="42"/>
    </row>
    <row r="121" spans="4:6">
      <c r="D121" s="36"/>
      <c r="E121" s="36"/>
      <c r="F121" s="42"/>
    </row>
  </sheetData>
  <sheetProtection objects="1" scenarios="1"/>
  <mergeCells count="3">
    <mergeCell ref="B3:H3"/>
    <mergeCell ref="B4:C4"/>
    <mergeCell ref="D4:H4"/>
  </mergeCells>
  <phoneticPr fontId="5" type="noConversion"/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B2:N22"/>
  <sheetViews>
    <sheetView workbookViewId="0">
      <selection activeCell="H29" sqref="H29"/>
    </sheetView>
  </sheetViews>
  <sheetFormatPr defaultRowHeight="16.5"/>
  <cols>
    <col min="2" max="2" width="11.625" customWidth="1"/>
    <col min="3" max="3" width="3.125" customWidth="1"/>
    <col min="4" max="4" width="11.5" customWidth="1"/>
    <col min="5" max="5" width="3.125" customWidth="1"/>
    <col min="6" max="6" width="11.625" customWidth="1"/>
    <col min="7" max="7" width="3.125" customWidth="1"/>
    <col min="8" max="8" width="11.625" customWidth="1"/>
  </cols>
  <sheetData>
    <row r="2" spans="2:14">
      <c r="J2" s="22">
        <v>5</v>
      </c>
      <c r="K2" s="22">
        <v>10</v>
      </c>
      <c r="L2" s="22">
        <v>15</v>
      </c>
      <c r="M2" s="22">
        <v>20</v>
      </c>
    </row>
    <row r="3" spans="2:14">
      <c r="B3" s="24">
        <v>35</v>
      </c>
      <c r="D3" s="24">
        <v>88</v>
      </c>
      <c r="J3" s="22">
        <v>20</v>
      </c>
      <c r="K3" s="22">
        <v>30</v>
      </c>
      <c r="L3" s="22">
        <v>40</v>
      </c>
      <c r="M3" s="22">
        <v>50</v>
      </c>
    </row>
    <row r="4" spans="2:14">
      <c r="J4" s="22">
        <v>35</v>
      </c>
      <c r="K4" s="22">
        <v>75</v>
      </c>
      <c r="L4" s="22">
        <v>25</v>
      </c>
      <c r="M4" s="22">
        <v>55</v>
      </c>
    </row>
    <row r="5" spans="2:14">
      <c r="B5" s="46" t="b">
        <f>B3&lt;&gt;D3</f>
        <v>1</v>
      </c>
      <c r="D5" t="b">
        <f>B3&lt;D3</f>
        <v>1</v>
      </c>
      <c r="F5" t="b">
        <f>B3+D3&lt;124</f>
        <v>1</v>
      </c>
      <c r="H5" t="b">
        <f>B3+D3&lt;=123</f>
        <v>1</v>
      </c>
    </row>
    <row r="6" spans="2:14">
      <c r="B6" t="b">
        <f>B3=D3</f>
        <v>0</v>
      </c>
      <c r="D6" t="b">
        <f>B3&gt;D3</f>
        <v>0</v>
      </c>
      <c r="F6" t="b">
        <f>B3+D3&gt;124</f>
        <v>0</v>
      </c>
      <c r="H6" t="b">
        <f>B3+D3&gt;=124</f>
        <v>0</v>
      </c>
    </row>
    <row r="9" spans="2:14">
      <c r="B9" t="s">
        <v>138</v>
      </c>
      <c r="J9" s="43">
        <v>5</v>
      </c>
      <c r="K9" s="43">
        <v>10</v>
      </c>
      <c r="L9" s="43">
        <v>15</v>
      </c>
      <c r="M9" s="43">
        <v>20</v>
      </c>
    </row>
    <row r="10" spans="2:14">
      <c r="J10" s="43">
        <v>20</v>
      </c>
      <c r="K10" s="44">
        <v>30</v>
      </c>
      <c r="L10" s="44">
        <v>40</v>
      </c>
      <c r="M10" s="44">
        <v>50</v>
      </c>
      <c r="N10" s="45">
        <v>60</v>
      </c>
    </row>
    <row r="11" spans="2:14">
      <c r="B11" t="s">
        <v>139</v>
      </c>
      <c r="J11" s="43">
        <v>35</v>
      </c>
      <c r="K11" s="44">
        <v>75</v>
      </c>
      <c r="L11" s="44">
        <v>25</v>
      </c>
      <c r="M11" s="44">
        <v>55</v>
      </c>
      <c r="N11" s="45">
        <v>45</v>
      </c>
    </row>
    <row r="12" spans="2:14">
      <c r="K12" s="45">
        <v>10</v>
      </c>
      <c r="L12" s="45">
        <v>30</v>
      </c>
      <c r="M12" s="45">
        <v>50</v>
      </c>
      <c r="N12" s="45">
        <v>70</v>
      </c>
    </row>
    <row r="13" spans="2:14">
      <c r="K13" s="45">
        <v>18</v>
      </c>
      <c r="L13" s="45">
        <v>36</v>
      </c>
      <c r="M13" s="45">
        <v>27</v>
      </c>
      <c r="N13" s="45">
        <v>45</v>
      </c>
    </row>
    <row r="18" spans="10:14">
      <c r="J18" s="20">
        <v>5</v>
      </c>
      <c r="K18" s="20">
        <v>10</v>
      </c>
      <c r="L18" s="20">
        <v>15</v>
      </c>
      <c r="M18" s="20">
        <v>20</v>
      </c>
    </row>
    <row r="19" spans="10:14">
      <c r="J19" s="20">
        <v>20</v>
      </c>
      <c r="K19" s="18">
        <v>30</v>
      </c>
      <c r="L19" s="18">
        <v>40</v>
      </c>
      <c r="M19" s="18">
        <v>50</v>
      </c>
      <c r="N19" s="19">
        <v>60</v>
      </c>
    </row>
    <row r="20" spans="10:14">
      <c r="J20" s="20">
        <v>35</v>
      </c>
      <c r="K20" s="18">
        <v>75</v>
      </c>
      <c r="L20" s="18">
        <v>25</v>
      </c>
      <c r="M20" s="18">
        <v>55</v>
      </c>
      <c r="N20" s="19">
        <v>45</v>
      </c>
    </row>
    <row r="21" spans="10:14">
      <c r="K21" s="19">
        <v>10</v>
      </c>
      <c r="L21" s="19">
        <v>30</v>
      </c>
      <c r="M21" s="19">
        <v>50</v>
      </c>
      <c r="N21" s="19">
        <v>70</v>
      </c>
    </row>
    <row r="22" spans="10:14">
      <c r="K22" s="19">
        <v>18</v>
      </c>
      <c r="L22" s="19">
        <v>36</v>
      </c>
      <c r="M22" s="19">
        <v>27</v>
      </c>
      <c r="N22" s="19">
        <v>45</v>
      </c>
    </row>
  </sheetData>
  <phoneticPr fontId="5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CCFF"/>
  </sheetPr>
  <dimension ref="A1:F5"/>
  <sheetViews>
    <sheetView topLeftCell="A4" workbookViewId="0">
      <selection activeCell="D17" sqref="D17"/>
    </sheetView>
  </sheetViews>
  <sheetFormatPr defaultRowHeight="16.5"/>
  <cols>
    <col min="1" max="1" width="10.25" customWidth="1"/>
    <col min="6" max="6" width="15.125" customWidth="1"/>
  </cols>
  <sheetData>
    <row r="1" spans="1:6">
      <c r="A1" s="47" t="s">
        <v>140</v>
      </c>
      <c r="B1" s="47" t="s">
        <v>141</v>
      </c>
      <c r="C1" s="47" t="s">
        <v>142</v>
      </c>
      <c r="D1" s="47" t="s">
        <v>143</v>
      </c>
    </row>
    <row r="2" spans="1:6">
      <c r="B2" s="48">
        <v>7.0000000000000007E-2</v>
      </c>
      <c r="C2" s="49" t="s">
        <v>144</v>
      </c>
      <c r="D2" s="49" t="s">
        <v>149</v>
      </c>
    </row>
    <row r="4" spans="1:6">
      <c r="A4" s="50" t="s">
        <v>145</v>
      </c>
      <c r="B4" s="51" t="s">
        <v>146</v>
      </c>
      <c r="C4" s="51" t="s">
        <v>147</v>
      </c>
      <c r="D4" s="51" t="s">
        <v>143</v>
      </c>
      <c r="F4" s="52" t="s">
        <v>148</v>
      </c>
    </row>
    <row r="5" spans="1:6">
      <c r="B5" s="53">
        <f>7%/12</f>
        <v>5.8333333333333336E-3</v>
      </c>
      <c r="C5" s="49">
        <f>20*12</f>
        <v>240</v>
      </c>
      <c r="D5" s="49">
        <v>4000000</v>
      </c>
      <c r="F5" s="54"/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選取儲存格</vt:lpstr>
      <vt:lpstr>大範圍選取</vt:lpstr>
      <vt:lpstr>輸入資料</vt:lpstr>
      <vt:lpstr>自動完成輸入</vt:lpstr>
      <vt:lpstr>註解資料</vt:lpstr>
      <vt:lpstr>文字序列</vt:lpstr>
      <vt:lpstr>輸入公式</vt:lpstr>
      <vt:lpstr>運算子</vt:lpstr>
      <vt:lpstr>輸入函數</vt:lpstr>
      <vt:lpstr>自動計算工具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JJ-Vista</dc:creator>
  <cp:lastModifiedBy>JJ</cp:lastModifiedBy>
  <dcterms:created xsi:type="dcterms:W3CDTF">2006-07-06T20:18:44Z</dcterms:created>
  <dcterms:modified xsi:type="dcterms:W3CDTF">2010-03-04T10:57:36Z</dcterms:modified>
</cp:coreProperties>
</file>